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Appendix B" sheetId="1" r:id="rId1"/>
    <sheet name="Sheet2" sheetId="2" state="hidden" r:id="rId2"/>
  </sheets>
  <definedNames>
    <definedName name="_xlnm.Print_Area" localSheetId="0">'Appendix B'!$A$1:$D$50</definedName>
    <definedName name="_xlnm.Print_Titles" localSheetId="0">'Appendix B'!$4:$5</definedName>
  </definedNames>
  <calcPr fullCalcOnLoad="1"/>
</workbook>
</file>

<file path=xl/sharedStrings.xml><?xml version="1.0" encoding="utf-8"?>
<sst xmlns="http://schemas.openxmlformats.org/spreadsheetml/2006/main" count="71" uniqueCount="56">
  <si>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</si>
  <si>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</si>
  <si>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</si>
  <si>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</si>
  <si>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</si>
  <si>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</si>
  <si>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</si>
  <si>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</si>
  <si>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</si>
  <si>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</si>
  <si>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</si>
  <si>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</si>
  <si>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</si>
  <si>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</si>
  <si>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</si>
  <si>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</si>
  <si>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</si>
  <si>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</si>
  <si>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</si>
  <si>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</si>
  <si>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</si>
  <si>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</si>
  <si>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</si>
  <si>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</si>
  <si>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</si>
  <si>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</si>
  <si>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</si>
  <si>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</si>
  <si>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</si>
  <si>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</si>
  <si>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</si>
  <si>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</si>
  <si>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</si>
  <si>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Total Other Budgets</t>
  </si>
  <si>
    <t>Service Area Budgets (SABs)</t>
  </si>
  <si>
    <t xml:space="preserve">Total SABs </t>
  </si>
  <si>
    <t>Environment and Culture</t>
  </si>
  <si>
    <t>Housing and Community Care</t>
  </si>
  <si>
    <t>Formula Grant</t>
  </si>
  <si>
    <t>Taxbase - Band D Equivalents</t>
  </si>
  <si>
    <t>Total to be met from CT for GLA Precept</t>
  </si>
  <si>
    <t>Brent Council Tax Requirement at Band D</t>
  </si>
  <si>
    <t>Brent % Increase</t>
  </si>
  <si>
    <t>GLA Precept</t>
  </si>
  <si>
    <t>GLA % Increase</t>
  </si>
  <si>
    <t>5.5%</t>
  </si>
  <si>
    <t>TOTAL BAND D including Precepts</t>
  </si>
  <si>
    <t>3.8%</t>
  </si>
  <si>
    <t>2.2%</t>
  </si>
  <si>
    <t>Use of  Balances</t>
  </si>
  <si>
    <t xml:space="preserve">Children and Familes </t>
  </si>
  <si>
    <t>2007/08 REVENUE BUDGET</t>
  </si>
  <si>
    <t>-</t>
  </si>
  <si>
    <t>- Housing and Customer Services</t>
  </si>
  <si>
    <t>- Adult Social Care</t>
  </si>
  <si>
    <t>- PCT Contingency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</si>
</sst>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  <numFmt numFmtId="171" formatCode="#,##0;[Red]#,##0"/>
    <numFmt numFmtId="172" formatCode="&quot;£&quot;#,##0.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1" xfId="21" applyNumberFormat="1" applyFont="1" applyBorder="1">
      <alignment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21" applyNumberFormat="1" applyFont="1" applyBorder="1">
      <alignment/>
      <protection/>
    </xf>
    <xf numFmtId="40" fontId="1" fillId="0" borderId="0" xfId="21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21" applyNumberFormat="1" applyFont="1" applyAlignment="1">
      <alignment horizontal="lef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Alignment="1">
      <alignment horizontal="right"/>
      <protection/>
    </xf>
    <xf numFmtId="40" fontId="1" fillId="0" borderId="0" xfId="21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21" applyNumberFormat="1" applyFont="1" applyAlignment="1">
      <alignment wrapText="1"/>
      <protection/>
    </xf>
    <xf numFmtId="164" fontId="2" fillId="0" borderId="0" xfId="21" applyNumberFormat="1" applyFont="1" applyAlignment="1">
      <alignment horizontal="left" wrapText="1"/>
      <protection/>
    </xf>
    <xf numFmtId="164" fontId="2" fillId="0" borderId="0" xfId="21" applyNumberFormat="1" applyFont="1" applyAlignment="1">
      <alignment horizontal="right" wrapText="1"/>
      <protection/>
    </xf>
    <xf numFmtId="164" fontId="2" fillId="0" borderId="0" xfId="21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21" applyNumberFormat="1" applyFont="1">
      <alignment/>
      <protection/>
    </xf>
    <xf numFmtId="164" fontId="2" fillId="0" borderId="2" xfId="21" applyNumberFormat="1" applyFont="1" applyBorder="1">
      <alignment/>
      <protection/>
    </xf>
    <xf numFmtId="17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21" applyNumberFormat="1" applyFont="1" applyBorder="1">
      <alignment/>
      <protection/>
    </xf>
    <xf numFmtId="164" fontId="1" fillId="0" borderId="0" xfId="21" applyNumberFormat="1" applyFont="1" applyAlignment="1">
      <alignment wrapText="1"/>
      <protection/>
    </xf>
    <xf numFmtId="164" fontId="1" fillId="0" borderId="3" xfId="21" applyNumberFormat="1" applyFont="1" applyBorder="1" applyAlignment="1">
      <alignment wrapText="1"/>
      <protection/>
    </xf>
    <xf numFmtId="2" fontId="1" fillId="0" borderId="3" xfId="0" applyNumberFormat="1" applyFont="1" applyBorder="1" applyAlignment="1">
      <alignment/>
    </xf>
    <xf numFmtId="164" fontId="1" fillId="0" borderId="0" xfId="0" applyNumberFormat="1" applyFont="1" applyAlignment="1" quotePrefix="1">
      <alignment horizontal="center" wrapText="1"/>
    </xf>
    <xf numFmtId="164" fontId="0" fillId="0" borderId="0" xfId="0" applyNumberFormat="1" applyAlignment="1">
      <alignment/>
    </xf>
    <xf numFmtId="17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 quotePrefix="1">
      <alignment horizontal="right"/>
    </xf>
    <xf numFmtId="172" fontId="2" fillId="0" borderId="0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 quotePrefix="1">
      <alignment horizontal="right"/>
    </xf>
    <xf numFmtId="164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horizontal="right"/>
    </xf>
    <xf numFmtId="164" fontId="5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ME00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75" zoomScaleNormal="75" workbookViewId="0" topLeftCell="A1">
      <selection activeCell="C12" sqref="C12"/>
    </sheetView>
  </sheetViews>
  <sheetFormatPr defaultColWidth="9.140625" defaultRowHeight="12.75"/>
  <cols>
    <col min="1" max="1" width="46.140625" style="25" customWidth="1"/>
    <col min="2" max="2" width="4.7109375" style="1" customWidth="1"/>
    <col min="3" max="3" width="13.28125" style="1" customWidth="1"/>
    <col min="4" max="4" width="12.7109375" style="1" customWidth="1"/>
    <col min="5" max="16384" width="5.7109375" style="1" customWidth="1"/>
  </cols>
  <sheetData>
    <row r="1" spans="1:6" s="46" customFormat="1" ht="24" customHeight="1">
      <c r="A1" s="54" t="s">
        <v>51</v>
      </c>
      <c r="B1" s="54"/>
      <c r="C1" s="54"/>
      <c r="D1" s="54"/>
      <c r="E1" s="54"/>
      <c r="F1" s="54"/>
    </row>
    <row r="4" spans="3:4" ht="15">
      <c r="C4" s="15" t="s">
        <v>2</v>
      </c>
      <c r="D4" s="15" t="s">
        <v>3</v>
      </c>
    </row>
    <row r="5" spans="3:4" ht="15">
      <c r="C5" s="15" t="s">
        <v>4</v>
      </c>
      <c r="D5" s="15" t="s">
        <v>4</v>
      </c>
    </row>
    <row r="6" spans="1:2" ht="15">
      <c r="A6" s="26" t="s">
        <v>34</v>
      </c>
      <c r="B6" s="16"/>
    </row>
    <row r="8" spans="1:4" ht="14.25" customHeight="1">
      <c r="A8" s="25" t="s">
        <v>50</v>
      </c>
      <c r="C8" s="1">
        <v>44538</v>
      </c>
      <c r="D8" s="1">
        <v>48902</v>
      </c>
    </row>
    <row r="9" spans="1:4" ht="14.25">
      <c r="A9" s="25" t="s">
        <v>36</v>
      </c>
      <c r="C9" s="1">
        <v>45215</v>
      </c>
      <c r="D9" s="1">
        <v>46929</v>
      </c>
    </row>
    <row r="10" ht="14.25">
      <c r="A10" s="25" t="s">
        <v>37</v>
      </c>
    </row>
    <row r="11" spans="1:4" ht="14.25">
      <c r="A11" s="52" t="s">
        <v>53</v>
      </c>
      <c r="C11" s="1">
        <v>18172</v>
      </c>
      <c r="D11" s="1">
        <v>17887</v>
      </c>
    </row>
    <row r="12" spans="1:4" ht="14.25">
      <c r="A12" s="52" t="s">
        <v>54</v>
      </c>
      <c r="C12" s="1">
        <v>70601</v>
      </c>
      <c r="D12" s="1">
        <f>75063-4097</f>
        <v>70966</v>
      </c>
    </row>
    <row r="13" spans="1:4" ht="14.25">
      <c r="A13" s="52" t="s">
        <v>55</v>
      </c>
      <c r="C13" s="53" t="s">
        <v>52</v>
      </c>
      <c r="D13" s="1">
        <v>4097</v>
      </c>
    </row>
    <row r="14" spans="1:4" ht="14.25">
      <c r="A14" s="25" t="s">
        <v>6</v>
      </c>
      <c r="C14" s="1">
        <v>20391</v>
      </c>
      <c r="D14" s="1">
        <f>21664</f>
        <v>21664</v>
      </c>
    </row>
    <row r="15" spans="1:4" ht="15">
      <c r="A15" s="26" t="s">
        <v>35</v>
      </c>
      <c r="C15" s="3">
        <f>SUM(C7:C14)</f>
        <v>198917</v>
      </c>
      <c r="D15" s="3">
        <f>SUM(D7:D14)</f>
        <v>210445</v>
      </c>
    </row>
    <row r="16" spans="1:4" ht="15">
      <c r="A16" s="26"/>
      <c r="C16" s="4"/>
      <c r="D16" s="4"/>
    </row>
    <row r="17" spans="1:2" ht="15">
      <c r="A17" s="26" t="s">
        <v>11</v>
      </c>
      <c r="B17" s="16"/>
    </row>
    <row r="18" spans="1:4" ht="14.25">
      <c r="A18" s="25" t="s">
        <v>12</v>
      </c>
      <c r="C18" s="6">
        <v>35701</v>
      </c>
      <c r="D18" s="6">
        <v>34069</v>
      </c>
    </row>
    <row r="19" spans="1:4" ht="14.25">
      <c r="A19" s="25" t="s">
        <v>49</v>
      </c>
      <c r="C19" s="1">
        <v>895</v>
      </c>
      <c r="D19" s="6">
        <v>-1624</v>
      </c>
    </row>
    <row r="20" spans="1:4" ht="15">
      <c r="A20" s="26" t="s">
        <v>33</v>
      </c>
      <c r="B20" s="16"/>
      <c r="C20" s="3">
        <f>SUM(C18:C19)</f>
        <v>36596</v>
      </c>
      <c r="D20" s="3">
        <f>SUM(D18:D19)</f>
        <v>32445</v>
      </c>
    </row>
    <row r="21" spans="1:4" ht="15">
      <c r="A21" s="26"/>
      <c r="B21" s="16"/>
      <c r="C21" s="4"/>
      <c r="D21" s="4"/>
    </row>
    <row r="22" spans="1:4" ht="15.75" thickBot="1">
      <c r="A22" s="26" t="s">
        <v>15</v>
      </c>
      <c r="B22" s="16"/>
      <c r="C22" s="40">
        <f>C15+C20</f>
        <v>235513</v>
      </c>
      <c r="D22" s="40">
        <f>D15+D20</f>
        <v>242890</v>
      </c>
    </row>
    <row r="23" spans="1:4" ht="15.75" thickTop="1">
      <c r="A23" s="26"/>
      <c r="B23" s="16"/>
      <c r="C23" s="4"/>
      <c r="D23" s="4"/>
    </row>
    <row r="24" spans="1:4" ht="15">
      <c r="A24" s="26" t="s">
        <v>16</v>
      </c>
      <c r="B24" s="16"/>
      <c r="C24" s="4"/>
      <c r="D24" s="4"/>
    </row>
    <row r="25" spans="1:4" ht="15">
      <c r="A25" s="26"/>
      <c r="B25" s="16"/>
      <c r="C25" s="4"/>
      <c r="D25" s="4"/>
    </row>
    <row r="26" spans="1:6" ht="15">
      <c r="A26" s="42" t="s">
        <v>38</v>
      </c>
      <c r="B26" s="7"/>
      <c r="C26" s="6">
        <v>147334</v>
      </c>
      <c r="D26" s="6">
        <v>150556</v>
      </c>
      <c r="E26" s="6"/>
      <c r="F26" s="6"/>
    </row>
    <row r="27" spans="1:6" ht="15">
      <c r="A27" s="42" t="s">
        <v>20</v>
      </c>
      <c r="B27" s="7"/>
      <c r="C27" s="9">
        <v>-1178</v>
      </c>
      <c r="D27" s="9">
        <v>-1151</v>
      </c>
      <c r="E27" s="6"/>
      <c r="F27" s="6"/>
    </row>
    <row r="28" spans="1:6" ht="15">
      <c r="A28" s="27"/>
      <c r="B28" s="7"/>
      <c r="C28" s="6"/>
      <c r="D28" s="6"/>
      <c r="E28" s="6"/>
      <c r="F28" s="6"/>
    </row>
    <row r="29" spans="1:6" ht="15.75" thickBot="1">
      <c r="A29" s="27"/>
      <c r="B29" s="7"/>
      <c r="C29" s="34">
        <f>SUM(C26:C28)</f>
        <v>146156</v>
      </c>
      <c r="D29" s="34">
        <f>SUM(D26:D28)</f>
        <v>149405</v>
      </c>
      <c r="E29" s="6"/>
      <c r="F29" s="6"/>
    </row>
    <row r="30" spans="1:6" ht="15.75" thickTop="1">
      <c r="A30" s="27"/>
      <c r="B30" s="7"/>
      <c r="C30" s="12"/>
      <c r="D30" s="12"/>
      <c r="E30" s="6"/>
      <c r="F30" s="6"/>
    </row>
    <row r="31" spans="1:6" ht="15">
      <c r="A31" s="27"/>
      <c r="B31" s="7"/>
      <c r="C31" s="12"/>
      <c r="D31" s="12"/>
      <c r="E31" s="6"/>
      <c r="F31" s="6"/>
    </row>
    <row r="32" spans="1:6" ht="15">
      <c r="A32" s="27" t="s">
        <v>21</v>
      </c>
      <c r="B32" s="7"/>
      <c r="C32" s="12">
        <f>C22-C29</f>
        <v>89357</v>
      </c>
      <c r="D32" s="12">
        <f>D22-D29</f>
        <v>93485</v>
      </c>
      <c r="E32" s="6"/>
      <c r="F32" s="6"/>
    </row>
    <row r="33" spans="1:6" ht="15">
      <c r="A33" s="42"/>
      <c r="B33" s="7"/>
      <c r="C33" s="12"/>
      <c r="D33" s="12"/>
      <c r="E33" s="6"/>
      <c r="F33" s="6"/>
    </row>
    <row r="34" spans="1:6" ht="15.75" thickBot="1">
      <c r="A34" s="43"/>
      <c r="B34" s="41"/>
      <c r="C34" s="41"/>
      <c r="D34" s="39"/>
      <c r="E34" s="6"/>
      <c r="F34" s="6"/>
    </row>
    <row r="35" spans="1:6" ht="15.75" thickTop="1">
      <c r="A35" s="26"/>
      <c r="B35" s="4"/>
      <c r="C35" s="6"/>
      <c r="D35" s="6"/>
      <c r="E35" s="6"/>
      <c r="F35" s="6"/>
    </row>
    <row r="36" spans="1:6" ht="15">
      <c r="A36" s="26" t="s">
        <v>40</v>
      </c>
      <c r="B36" s="16"/>
      <c r="C36" s="50">
        <f>C44*C39/1000</f>
        <v>27142.904670000004</v>
      </c>
      <c r="D36" s="50">
        <f>D44*D39/1000</f>
        <v>28534.332</v>
      </c>
      <c r="E36" s="6"/>
      <c r="F36" s="6"/>
    </row>
    <row r="37" spans="1:6" ht="15.75" thickBot="1">
      <c r="A37" s="37"/>
      <c r="B37" s="38"/>
      <c r="C37" s="44"/>
      <c r="D37" s="39"/>
      <c r="E37" s="6"/>
      <c r="F37" s="6"/>
    </row>
    <row r="38" spans="1:6" ht="15.75" thickTop="1">
      <c r="A38" s="31"/>
      <c r="B38" s="4"/>
      <c r="C38" s="36"/>
      <c r="D38" s="36"/>
      <c r="E38" s="6"/>
      <c r="F38" s="6"/>
    </row>
    <row r="39" spans="1:6" ht="15">
      <c r="A39" s="42" t="s">
        <v>39</v>
      </c>
      <c r="B39" s="7"/>
      <c r="C39" s="9">
        <v>94047</v>
      </c>
      <c r="D39" s="9">
        <v>93900</v>
      </c>
      <c r="E39" s="6"/>
      <c r="F39" s="6"/>
    </row>
    <row r="40" spans="1:6" ht="15">
      <c r="A40" s="45"/>
      <c r="B40" s="4"/>
      <c r="C40" s="36"/>
      <c r="D40" s="12"/>
      <c r="E40" s="6"/>
      <c r="F40" s="6"/>
    </row>
    <row r="41" spans="1:6" ht="15">
      <c r="A41" s="26" t="s">
        <v>41</v>
      </c>
      <c r="B41" s="4"/>
      <c r="C41" s="47">
        <v>950.13</v>
      </c>
      <c r="D41" s="47">
        <v>995.58</v>
      </c>
      <c r="E41" s="6"/>
      <c r="F41" s="6"/>
    </row>
    <row r="42" spans="1:6" ht="15">
      <c r="A42" s="26" t="s">
        <v>42</v>
      </c>
      <c r="B42" s="4"/>
      <c r="C42" s="48" t="s">
        <v>48</v>
      </c>
      <c r="D42" s="51">
        <f>(D41-C41)/C41</f>
        <v>0.0478355593445108</v>
      </c>
      <c r="E42" s="6"/>
      <c r="F42" s="6"/>
    </row>
    <row r="43" spans="1:6" ht="15">
      <c r="A43" s="26"/>
      <c r="B43" s="4"/>
      <c r="C43" s="48"/>
      <c r="D43" s="48"/>
      <c r="E43" s="6"/>
      <c r="F43" s="6"/>
    </row>
    <row r="44" spans="1:6" ht="15">
      <c r="A44" s="26" t="s">
        <v>43</v>
      </c>
      <c r="B44" s="4"/>
      <c r="C44" s="49">
        <v>288.61</v>
      </c>
      <c r="D44" s="49">
        <v>303.88</v>
      </c>
      <c r="E44" s="6"/>
      <c r="F44" s="6"/>
    </row>
    <row r="45" spans="1:6" ht="15">
      <c r="A45" s="26" t="s">
        <v>44</v>
      </c>
      <c r="B45" s="4"/>
      <c r="C45" s="48" t="s">
        <v>45</v>
      </c>
      <c r="D45" s="51">
        <f>(D44-C44)/C44</f>
        <v>0.05290876961990223</v>
      </c>
      <c r="E45" s="6"/>
      <c r="F45" s="6"/>
    </row>
    <row r="46" spans="1:6" ht="15">
      <c r="A46" s="26"/>
      <c r="B46" s="4"/>
      <c r="C46" s="48"/>
      <c r="D46" s="48"/>
      <c r="E46" s="6"/>
      <c r="F46" s="6"/>
    </row>
    <row r="47" spans="1:6" ht="15">
      <c r="A47" s="26" t="s">
        <v>46</v>
      </c>
      <c r="B47" s="4"/>
      <c r="C47" s="49">
        <f>C41+C44</f>
        <v>1238.74</v>
      </c>
      <c r="D47" s="49">
        <f>D41+D44</f>
        <v>1299.46</v>
      </c>
      <c r="E47" s="6"/>
      <c r="F47" s="6"/>
    </row>
    <row r="48" spans="1:6" ht="15">
      <c r="A48" s="26" t="s">
        <v>26</v>
      </c>
      <c r="B48" s="4"/>
      <c r="C48" s="48" t="s">
        <v>47</v>
      </c>
      <c r="D48" s="51">
        <f>(D47-C47)/C47</f>
        <v>0.049017550091221745</v>
      </c>
      <c r="E48" s="6"/>
      <c r="F48" s="6"/>
    </row>
    <row r="49" spans="1:6" ht="15.75" thickBot="1">
      <c r="A49" s="37"/>
      <c r="B49" s="38"/>
      <c r="C49" s="44"/>
      <c r="D49" s="39"/>
      <c r="E49" s="6"/>
      <c r="F49" s="6"/>
    </row>
    <row r="50" spans="1:6" ht="18.75" customHeight="1" thickTop="1">
      <c r="A50" s="31"/>
      <c r="B50" s="4"/>
      <c r="C50" s="36"/>
      <c r="D50" s="35"/>
      <c r="E50" s="6"/>
      <c r="F50" s="6"/>
    </row>
    <row r="58" spans="1:4" ht="15">
      <c r="A58" s="27"/>
      <c r="B58" s="7"/>
      <c r="C58" s="4"/>
      <c r="D58" s="4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spans="1:4" ht="15">
      <c r="A64" s="30"/>
      <c r="B64" s="12"/>
      <c r="C64" s="4"/>
      <c r="D64" s="4"/>
    </row>
  </sheetData>
  <mergeCells count="1">
    <mergeCell ref="A1:F1"/>
  </mergeCells>
  <printOptions horizontalCentered="1"/>
  <pageMargins left="0.7480314960629921" right="0.7480314960629921" top="1.1811023622047245" bottom="0.984251968503937" header="0.5118110236220472" footer="0.5118110236220472"/>
  <pageSetup firstPageNumber="185" useFirstPageNumber="1" fitToHeight="1" fitToWidth="1" horizontalDpi="300" verticalDpi="300" orientation="portrait" paperSize="9" scale="88" r:id="rId1"/>
  <headerFooter alignWithMargins="0">
    <oddHeader>&amp;R&amp;"Arial,Bold"Appendix B</oddHeader>
    <oddFooter>&amp;L&amp;9&amp;Z&amp;F&amp;R107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gossp</cp:lastModifiedBy>
  <cp:lastPrinted>2007-02-19T18:20:56Z</cp:lastPrinted>
  <dcterms:created xsi:type="dcterms:W3CDTF">2003-07-09T08:46:42Z</dcterms:created>
  <dcterms:modified xsi:type="dcterms:W3CDTF">2007-02-26T12:43:49Z</dcterms:modified>
  <cp:category/>
  <cp:version/>
  <cp:contentType/>
  <cp:contentStatus/>
</cp:coreProperties>
</file>