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<sst xmlns="http://schemas.openxmlformats.org/spreadsheetml/2006/main" count="104" uniqueCount="84">
  <si>
    <t>Actual</t>
  </si>
  <si>
    <t>Difference</t>
  </si>
  <si>
    <t>Gross</t>
  </si>
  <si>
    <t>Usable</t>
  </si>
  <si>
    <t>2001/02 Disposals</t>
  </si>
  <si>
    <t>Church of god</t>
  </si>
  <si>
    <t>28 Attewood</t>
  </si>
  <si>
    <t>rev</t>
  </si>
  <si>
    <t>HLU</t>
  </si>
  <si>
    <t>Doyle Nursury</t>
  </si>
  <si>
    <t>all educ</t>
  </si>
  <si>
    <t>Tokyngton Avenue</t>
  </si>
  <si>
    <t>LRB</t>
  </si>
  <si>
    <t>Clock Cottage Kenton</t>
  </si>
  <si>
    <t>Church End Car Park phase 2</t>
  </si>
  <si>
    <t>Kingdome site</t>
  </si>
  <si>
    <t>Right to Buy (£5m - .5)</t>
  </si>
  <si>
    <t>Shakespeare Road Garage</t>
  </si>
  <si>
    <t>Garages adjacent Burnley Road</t>
  </si>
  <si>
    <t>56 Christchurch Avenue</t>
  </si>
  <si>
    <t>John Billam</t>
  </si>
  <si>
    <t>all s106</t>
  </si>
  <si>
    <t>Stag Lane clinic car park</t>
  </si>
  <si>
    <t>Gibbons Road East Ex allotment site (£900/3)</t>
  </si>
  <si>
    <t>600k was s106</t>
  </si>
  <si>
    <t>Land Rear 3 Moreland Gdns.</t>
  </si>
  <si>
    <t>Harp Business Centre</t>
  </si>
  <si>
    <t>36 Connaught Road</t>
  </si>
  <si>
    <t>lost</t>
  </si>
  <si>
    <t>7 Meyrick Road</t>
  </si>
  <si>
    <t>c/fwd</t>
  </si>
  <si>
    <t>Kenton Maccabi club SP</t>
  </si>
  <si>
    <t>197 Ealing Road SP</t>
  </si>
  <si>
    <t>334 High Road Willesden SP</t>
  </si>
  <si>
    <t>Job Search Premises  SP</t>
  </si>
  <si>
    <t>got it rev</t>
  </si>
  <si>
    <t>Fees</t>
  </si>
  <si>
    <t>October</t>
  </si>
  <si>
    <t>2004/2005</t>
  </si>
  <si>
    <t>2005/2006</t>
  </si>
  <si>
    <t>Programme Details</t>
  </si>
  <si>
    <t>£</t>
  </si>
  <si>
    <t>Right to Buy Sales</t>
  </si>
  <si>
    <t>Corporate Property Disposals :-</t>
  </si>
  <si>
    <t>Carlisle Gardens</t>
  </si>
  <si>
    <t>Dagmar Avenue</t>
  </si>
  <si>
    <t>Grange Museum</t>
  </si>
  <si>
    <t>Winkworth Hall</t>
  </si>
  <si>
    <t>217, Mount Pleasant</t>
  </si>
  <si>
    <t>8, Minet Gardens</t>
  </si>
  <si>
    <t>Carlyon Road</t>
  </si>
  <si>
    <t>Columbkille</t>
  </si>
  <si>
    <t>Brownlow Road</t>
  </si>
  <si>
    <t>Church Road car park II</t>
  </si>
  <si>
    <t>61, Kilburn High Road</t>
  </si>
  <si>
    <t>Lidding Road garages</t>
  </si>
  <si>
    <t>Maple Grove garages</t>
  </si>
  <si>
    <t>Oxford Road</t>
  </si>
  <si>
    <t>Stonebridge Park strip</t>
  </si>
  <si>
    <t>Townsend Lane garages</t>
  </si>
  <si>
    <t>33 &amp; 37 Wrights Place</t>
  </si>
  <si>
    <t>4, Oxford Road basement</t>
  </si>
  <si>
    <t>81, Buckingham Road</t>
  </si>
  <si>
    <t>Ebony Court strip</t>
  </si>
  <si>
    <t>Ryde House strip</t>
  </si>
  <si>
    <t>Harrow Road strip</t>
  </si>
  <si>
    <t>Clock Cottage</t>
  </si>
  <si>
    <t>Salusbury Road car park</t>
  </si>
  <si>
    <t>Station Terrace</t>
  </si>
  <si>
    <t>Alperton Garage</t>
  </si>
  <si>
    <t>Watford Road Strip</t>
  </si>
  <si>
    <t>Garnet Road MUGA Land</t>
  </si>
  <si>
    <t>Morland Gardens</t>
  </si>
  <si>
    <t>501, NCRd</t>
  </si>
  <si>
    <t>Total Corporate Property Disposals</t>
  </si>
  <si>
    <t>Total</t>
  </si>
  <si>
    <t>2006/2007</t>
  </si>
  <si>
    <t>2007/2008</t>
  </si>
  <si>
    <t>2008/2009</t>
  </si>
  <si>
    <t>Ex GLC/London Residuary Body Allocations</t>
  </si>
  <si>
    <t>DISPOSALS PROGRAMME and ASSOCIATED CAPITAL RECEIPTS 2004/05 &amp; FUTURE YEARS</t>
  </si>
  <si>
    <t>Estimated</t>
  </si>
  <si>
    <t xml:space="preserve">Usable </t>
  </si>
  <si>
    <t xml:space="preserve"> Receipts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</si>
</sst>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</numFmts>
  <fonts count="5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2" fillId="0" borderId="3" xfId="0" applyNumberFormat="1" applyFont="1" applyBorder="1" applyAlignment="1" quotePrefix="1">
      <alignment/>
    </xf>
    <xf numFmtId="3" fontId="2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 quotePrefix="1">
      <alignment/>
    </xf>
    <xf numFmtId="3" fontId="2" fillId="0" borderId="6" xfId="0" applyNumberFormat="1" applyFont="1" applyBorder="1" applyAlignment="1" quotePrefix="1">
      <alignment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left" indent="1"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A37">
      <selection activeCell="A37" sqref="A37:P37"/>
    </sheetView>
  </sheetViews>
  <sheetFormatPr defaultColWidth="9.140625" defaultRowHeight="12.75"/>
  <cols>
    <col min="1" max="1" width="44.57421875" style="4" customWidth="1"/>
    <col min="2" max="2" width="13.00390625" style="4" hidden="1" customWidth="1"/>
    <col min="3" max="3" width="12.421875" style="4" hidden="1" customWidth="1"/>
    <col min="4" max="4" width="12.28125" style="4" hidden="1" customWidth="1"/>
    <col min="5" max="5" width="11.7109375" style="4" hidden="1" customWidth="1"/>
    <col min="6" max="6" width="12.57421875" style="4" hidden="1" customWidth="1"/>
    <col min="7" max="7" width="12.28125" style="4" hidden="1" customWidth="1"/>
    <col min="8" max="8" width="14.28125" style="4" hidden="1" customWidth="1"/>
    <col min="9" max="9" width="2.7109375" style="4" hidden="1" customWidth="1"/>
    <col min="10" max="10" width="11.57421875" style="4" hidden="1" customWidth="1"/>
    <col min="11" max="11" width="11.421875" style="4" hidden="1" customWidth="1"/>
    <col min="12" max="12" width="12.00390625" style="3" customWidth="1"/>
    <col min="13" max="16" width="12.00390625" style="4" customWidth="1"/>
    <col min="17" max="17" width="10.7109375" style="4" customWidth="1"/>
    <col min="18" max="16384" width="9.140625" style="4" customWidth="1"/>
  </cols>
  <sheetData>
    <row r="1" spans="1:11" ht="12.75" hidden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12.75" hidden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M3" s="5"/>
      <c r="N3" s="6" t="s">
        <v>0</v>
      </c>
    </row>
    <row r="4" spans="1:17" ht="12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5"/>
      <c r="Q4" s="4" t="s">
        <v>1</v>
      </c>
    </row>
    <row r="5" spans="1:17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</v>
      </c>
      <c r="M5" s="3" t="s">
        <v>3</v>
      </c>
      <c r="N5" s="3" t="s">
        <v>2</v>
      </c>
      <c r="O5" s="3" t="s">
        <v>3</v>
      </c>
      <c r="Q5" s="4" t="s">
        <v>3</v>
      </c>
    </row>
    <row r="6" spans="1:11" ht="12.75" hidden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7" ht="12.75" hidden="1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N9" s="4">
        <v>40000</v>
      </c>
      <c r="O9" s="4">
        <v>40000</v>
      </c>
      <c r="Q9" s="4">
        <v>40000</v>
      </c>
    </row>
    <row r="10" spans="1:17" ht="12.75" hidden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N10" s="4">
        <v>7300</v>
      </c>
      <c r="O10" s="4">
        <v>7300</v>
      </c>
      <c r="Q10" s="4" t="s">
        <v>7</v>
      </c>
    </row>
    <row r="11" spans="1:17" ht="12.75" hidden="1">
      <c r="A11" s="2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N11" s="4">
        <v>17402</v>
      </c>
      <c r="O11" s="4">
        <v>17402</v>
      </c>
      <c r="Q11" s="4">
        <v>17402</v>
      </c>
    </row>
    <row r="12" spans="1:17" ht="12.75" hidden="1">
      <c r="A12" s="2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N12" s="4">
        <v>514083</v>
      </c>
      <c r="O12" s="4">
        <v>514083</v>
      </c>
      <c r="Q12" s="4" t="s">
        <v>10</v>
      </c>
    </row>
    <row r="13" spans="1:17" ht="12.75" hidden="1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N13" s="4">
        <v>77500</v>
      </c>
      <c r="O13" s="4">
        <v>77500</v>
      </c>
      <c r="Q13" s="4">
        <v>77500</v>
      </c>
    </row>
    <row r="14" spans="1:17" ht="12.75" hidden="1">
      <c r="A14" s="2" t="s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N14" s="4">
        <v>6891</v>
      </c>
      <c r="O14" s="4">
        <v>6891</v>
      </c>
      <c r="Q14" s="4" t="s">
        <v>7</v>
      </c>
    </row>
    <row r="15" spans="1:13" ht="12.75" hidden="1">
      <c r="A15" s="7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6">
        <v>300000</v>
      </c>
      <c r="M15" s="4">
        <v>0</v>
      </c>
    </row>
    <row r="16" spans="1:13" ht="12.75" hidden="1">
      <c r="A16" s="2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6">
        <v>500000</v>
      </c>
      <c r="M16" s="4">
        <v>0</v>
      </c>
    </row>
    <row r="17" spans="1:13" ht="12.75" hidden="1">
      <c r="A17" s="7" t="s">
        <v>15</v>
      </c>
      <c r="B17" s="7">
        <v>500000</v>
      </c>
      <c r="C17" s="7">
        <f>B17*0.5</f>
        <v>250000</v>
      </c>
      <c r="D17" s="7"/>
      <c r="E17" s="7"/>
      <c r="F17" s="7"/>
      <c r="G17" s="7"/>
      <c r="H17" s="7"/>
      <c r="I17" s="7"/>
      <c r="J17" s="7">
        <v>500000</v>
      </c>
      <c r="K17" s="7">
        <f>J17*0.5</f>
        <v>250000</v>
      </c>
      <c r="L17" s="8">
        <v>500000</v>
      </c>
      <c r="M17" s="4">
        <v>0</v>
      </c>
    </row>
    <row r="18" spans="1:18" ht="12.75" hidden="1">
      <c r="A18" s="2" t="s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6">
        <v>2500000</v>
      </c>
      <c r="M18" s="4" t="e">
        <f>#REF!*0.25</f>
        <v>#REF!</v>
      </c>
      <c r="N18" s="4">
        <v>8858106</v>
      </c>
      <c r="O18" s="4">
        <v>2089000</v>
      </c>
      <c r="Q18" s="4">
        <f>2077027-1400000</f>
        <v>677027</v>
      </c>
      <c r="R18" s="4">
        <v>8858106</v>
      </c>
    </row>
    <row r="19" spans="1:18" ht="12.75" hidden="1">
      <c r="A19" s="2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6">
        <v>150000</v>
      </c>
      <c r="M19" s="4" t="e">
        <f>#REF!*0.5</f>
        <v>#REF!</v>
      </c>
      <c r="N19" s="4">
        <v>175000</v>
      </c>
      <c r="O19" s="4">
        <f>N19*0.5</f>
        <v>87500</v>
      </c>
      <c r="R19" s="4">
        <v>-550000</v>
      </c>
    </row>
    <row r="20" spans="1:19" ht="12.75" hidden="1">
      <c r="A20" s="2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6">
        <v>100000</v>
      </c>
      <c r="M20" s="4">
        <v>0</v>
      </c>
      <c r="R20" s="4">
        <f>R18+R19</f>
        <v>8308106</v>
      </c>
      <c r="S20" s="4">
        <f>R20*0.25</f>
        <v>2077026.5</v>
      </c>
    </row>
    <row r="21" spans="1:17" ht="12.75" hidden="1">
      <c r="A21" s="2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6">
        <v>40000</v>
      </c>
      <c r="M21" s="4">
        <v>38000</v>
      </c>
      <c r="N21" s="4">
        <v>37500</v>
      </c>
      <c r="O21" s="4">
        <v>37500</v>
      </c>
      <c r="Q21" s="4">
        <v>-500</v>
      </c>
    </row>
    <row r="22" spans="1:17" ht="12.75" hidden="1">
      <c r="A22" s="7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6">
        <v>500000</v>
      </c>
      <c r="M22" s="4" t="e">
        <f>#REF!</f>
        <v>#REF!</v>
      </c>
      <c r="Q22" s="4" t="s">
        <v>21</v>
      </c>
    </row>
    <row r="23" spans="1:17" ht="12.75" hidden="1">
      <c r="A23" s="2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6"/>
      <c r="M23" s="4" t="e">
        <f>#REF!</f>
        <v>#REF!</v>
      </c>
      <c r="N23" s="4">
        <v>16450</v>
      </c>
      <c r="O23" s="4">
        <v>16450</v>
      </c>
      <c r="Q23" s="4">
        <v>2450</v>
      </c>
    </row>
    <row r="24" spans="1:18" ht="12.75" hidden="1">
      <c r="A24" s="2" t="s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6"/>
      <c r="M24" s="4" t="e">
        <f>#REF!</f>
        <v>#REF!</v>
      </c>
      <c r="N24" s="4">
        <v>404982</v>
      </c>
      <c r="O24" s="4">
        <v>404982</v>
      </c>
      <c r="Q24" s="4">
        <v>0</v>
      </c>
      <c r="R24" s="4" t="s">
        <v>24</v>
      </c>
    </row>
    <row r="25" spans="1:17" ht="12.75" hidden="1">
      <c r="A25" s="2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6"/>
      <c r="M25" s="4" t="e">
        <f>#REF!</f>
        <v>#REF!</v>
      </c>
      <c r="P25" s="6"/>
      <c r="Q25" s="6"/>
    </row>
    <row r="26" spans="1:17" ht="12.75" hidden="1">
      <c r="A26" s="2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6"/>
      <c r="M26" s="4" t="e">
        <f>#REF!</f>
        <v>#REF!</v>
      </c>
      <c r="N26" s="4">
        <v>144175</v>
      </c>
      <c r="O26" s="4">
        <v>144175</v>
      </c>
      <c r="P26" s="6"/>
      <c r="Q26" s="9">
        <v>19000</v>
      </c>
    </row>
    <row r="27" spans="1:18" ht="12.75" hidden="1">
      <c r="A27" s="2" t="s">
        <v>27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6"/>
      <c r="M27" s="4" t="e">
        <f>#REF!</f>
        <v>#REF!</v>
      </c>
      <c r="Q27" s="4">
        <v>-175000</v>
      </c>
      <c r="R27" s="4" t="s">
        <v>28</v>
      </c>
    </row>
    <row r="28" spans="1:17" ht="12.75" hidden="1">
      <c r="A28" s="2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6"/>
      <c r="M28" s="4" t="e">
        <f>#REF!</f>
        <v>#REF!</v>
      </c>
      <c r="Q28" s="4" t="s">
        <v>30</v>
      </c>
    </row>
    <row r="29" spans="1:17" ht="12.75" hidden="1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6"/>
      <c r="M29" s="4" t="e">
        <f>#REF!</f>
        <v>#REF!</v>
      </c>
      <c r="Q29" s="4">
        <v>-3000</v>
      </c>
    </row>
    <row r="30" spans="1:15" ht="12.75" hidden="1">
      <c r="A30" s="2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6"/>
      <c r="M30" s="4" t="e">
        <f>#REF!</f>
        <v>#REF!</v>
      </c>
      <c r="N30" s="4">
        <v>10000</v>
      </c>
      <c r="O30" s="4">
        <v>10000</v>
      </c>
    </row>
    <row r="31" spans="1:15" ht="12.75" hidden="1">
      <c r="A31" s="2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6"/>
      <c r="M31" s="4" t="e">
        <f>#REF!</f>
        <v>#REF!</v>
      </c>
      <c r="N31" s="4">
        <v>10000</v>
      </c>
      <c r="O31" s="4">
        <v>10000</v>
      </c>
    </row>
    <row r="32" spans="1:17" ht="12.75" hidden="1">
      <c r="A32" s="2" t="s">
        <v>34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6"/>
      <c r="M32" s="4" t="e">
        <f>#REF!</f>
        <v>#REF!</v>
      </c>
      <c r="Q32" s="4" t="s">
        <v>35</v>
      </c>
    </row>
    <row r="33" spans="1:17" ht="12.75" hidden="1">
      <c r="A33" s="2" t="s">
        <v>36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6"/>
      <c r="M33" s="4" t="e">
        <f>#REF!</f>
        <v>#REF!</v>
      </c>
      <c r="O33" s="4">
        <v>-100000</v>
      </c>
      <c r="Q33" s="4">
        <v>100000</v>
      </c>
    </row>
    <row r="34" spans="1:17" ht="12.7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0">
        <f>SUM(L15:L33)</f>
        <v>4590000</v>
      </c>
      <c r="M34" s="10" t="e">
        <f>SUM(M15:M33)</f>
        <v>#REF!</v>
      </c>
      <c r="N34" s="10">
        <f>SUM(N9:N33)</f>
        <v>10319389</v>
      </c>
      <c r="O34" s="10">
        <f>SUM(O9:O33)</f>
        <v>3362783</v>
      </c>
      <c r="Q34" s="11">
        <f>SUM(Q9:Q33)</f>
        <v>754879</v>
      </c>
    </row>
    <row r="35" spans="1:11" ht="12.75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4" ht="12.7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N36" s="4" t="s">
        <v>37</v>
      </c>
    </row>
    <row r="37" spans="1:16" ht="12.75">
      <c r="A37" s="34" t="s">
        <v>80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6" ht="12.7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 t="s">
        <v>38</v>
      </c>
      <c r="M39" s="14" t="s">
        <v>39</v>
      </c>
      <c r="N39" s="14" t="s">
        <v>76</v>
      </c>
      <c r="O39" s="14" t="s">
        <v>77</v>
      </c>
      <c r="P39" s="14" t="s">
        <v>78</v>
      </c>
    </row>
    <row r="40" spans="1:16" ht="12.75">
      <c r="A40" s="15" t="s">
        <v>40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5" t="s">
        <v>81</v>
      </c>
      <c r="M40" s="15" t="s">
        <v>81</v>
      </c>
      <c r="N40" s="15" t="s">
        <v>81</v>
      </c>
      <c r="O40" s="15" t="s">
        <v>81</v>
      </c>
      <c r="P40" s="15" t="s">
        <v>81</v>
      </c>
    </row>
    <row r="41" spans="1:16" ht="12.7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5" t="s">
        <v>82</v>
      </c>
      <c r="M41" s="15" t="s">
        <v>82</v>
      </c>
      <c r="N41" s="15" t="s">
        <v>82</v>
      </c>
      <c r="O41" s="15" t="s">
        <v>82</v>
      </c>
      <c r="P41" s="15" t="s">
        <v>82</v>
      </c>
    </row>
    <row r="42" spans="1:16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5" t="s">
        <v>83</v>
      </c>
      <c r="M42" s="15" t="s">
        <v>83</v>
      </c>
      <c r="N42" s="15" t="s">
        <v>83</v>
      </c>
      <c r="O42" s="15" t="s">
        <v>83</v>
      </c>
      <c r="P42" s="15" t="s">
        <v>83</v>
      </c>
    </row>
    <row r="43" spans="1:16" ht="12.7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 t="s">
        <v>41</v>
      </c>
      <c r="M43" s="20" t="s">
        <v>41</v>
      </c>
      <c r="N43" s="20" t="s">
        <v>41</v>
      </c>
      <c r="O43" s="20" t="s">
        <v>41</v>
      </c>
      <c r="P43" s="20" t="s">
        <v>41</v>
      </c>
    </row>
    <row r="44" spans="1:16" ht="12.7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5"/>
      <c r="M44" s="15"/>
      <c r="N44" s="15"/>
      <c r="O44" s="15"/>
      <c r="P44" s="15"/>
    </row>
    <row r="45" spans="1:16" ht="12.75">
      <c r="A45" s="31" t="s">
        <v>42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32">
        <v>3750000</v>
      </c>
      <c r="M45" s="32">
        <v>2500000</v>
      </c>
      <c r="N45" s="32">
        <v>1750000</v>
      </c>
      <c r="O45" s="32">
        <v>1750000</v>
      </c>
      <c r="P45" s="32">
        <v>1750000</v>
      </c>
    </row>
    <row r="46" spans="1:16" ht="12.75">
      <c r="A46" s="2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3"/>
      <c r="M46" s="23"/>
      <c r="N46" s="23"/>
      <c r="O46" s="23"/>
      <c r="P46" s="23"/>
    </row>
    <row r="47" spans="1:16" ht="12.75">
      <c r="A47" s="31" t="s">
        <v>79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32">
        <v>200000</v>
      </c>
      <c r="M47" s="32">
        <v>200000</v>
      </c>
      <c r="N47" s="32">
        <v>200000</v>
      </c>
      <c r="O47" s="32">
        <v>200000</v>
      </c>
      <c r="P47" s="32">
        <v>200000</v>
      </c>
    </row>
    <row r="48" spans="1:16" ht="12.7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3"/>
      <c r="M48" s="23"/>
      <c r="N48" s="23"/>
      <c r="O48" s="23"/>
      <c r="P48" s="23"/>
    </row>
    <row r="49" spans="1:16" ht="12.75">
      <c r="A49" s="31" t="s">
        <v>43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3"/>
      <c r="M49" s="23"/>
      <c r="N49" s="23"/>
      <c r="O49" s="23"/>
      <c r="P49" s="23"/>
    </row>
    <row r="50" spans="1:16" ht="12.75">
      <c r="A50" s="33" t="s">
        <v>44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P50" s="23"/>
    </row>
    <row r="51" spans="1:16" ht="12.75">
      <c r="A51" s="33" t="s">
        <v>45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  <c r="M51" s="23"/>
      <c r="N51" s="23"/>
      <c r="O51" s="23"/>
      <c r="P51" s="23"/>
    </row>
    <row r="52" spans="1:16" ht="12.75">
      <c r="A52" s="33" t="s">
        <v>46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  <c r="M52" s="23"/>
      <c r="N52" s="23"/>
      <c r="O52" s="23"/>
      <c r="P52" s="23"/>
    </row>
    <row r="53" spans="1:16" ht="12.75">
      <c r="A53" s="33" t="s">
        <v>47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  <c r="M53" s="23"/>
      <c r="N53" s="23"/>
      <c r="O53" s="23"/>
      <c r="P53" s="23"/>
    </row>
    <row r="54" spans="1:16" ht="12.75">
      <c r="A54" s="33" t="s">
        <v>48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3"/>
      <c r="N54" s="23"/>
      <c r="O54" s="23"/>
      <c r="P54" s="23"/>
    </row>
    <row r="55" spans="1:16" ht="12.75">
      <c r="A55" s="33" t="s">
        <v>49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3"/>
      <c r="M55" s="23"/>
      <c r="N55" s="23"/>
      <c r="O55" s="23"/>
      <c r="P55" s="23"/>
    </row>
    <row r="56" spans="1:16" ht="12.75">
      <c r="A56" s="33" t="s">
        <v>50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3"/>
      <c r="M56" s="23"/>
      <c r="N56" s="23"/>
      <c r="O56" s="23"/>
      <c r="P56" s="23"/>
    </row>
    <row r="57" spans="1:16" ht="12.75">
      <c r="A57" s="33" t="s">
        <v>51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3"/>
      <c r="M57" s="23"/>
      <c r="N57" s="23"/>
      <c r="O57" s="23"/>
      <c r="P57" s="23"/>
    </row>
    <row r="58" spans="1:16" ht="12.75">
      <c r="A58" s="33" t="s">
        <v>52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3"/>
      <c r="M58" s="23"/>
      <c r="N58" s="23"/>
      <c r="O58" s="23"/>
      <c r="P58" s="23"/>
    </row>
    <row r="59" spans="1:16" ht="12.75">
      <c r="A59" s="33" t="s">
        <v>53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3"/>
      <c r="M59" s="23"/>
      <c r="N59" s="23"/>
      <c r="O59" s="23"/>
      <c r="P59" s="23"/>
    </row>
    <row r="60" spans="1:16" ht="12.75">
      <c r="A60" s="33" t="s">
        <v>54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3"/>
      <c r="M60" s="23"/>
      <c r="N60" s="23"/>
      <c r="O60" s="23"/>
      <c r="P60" s="23"/>
    </row>
    <row r="61" spans="1:16" ht="12.75">
      <c r="A61" s="33" t="s">
        <v>55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3"/>
      <c r="M61" s="23"/>
      <c r="N61" s="23"/>
      <c r="O61" s="23"/>
      <c r="P61" s="23"/>
    </row>
    <row r="62" spans="1:16" ht="12.75">
      <c r="A62" s="33" t="s">
        <v>56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3"/>
      <c r="M62" s="23"/>
      <c r="N62" s="23"/>
      <c r="O62" s="23"/>
      <c r="P62" s="23"/>
    </row>
    <row r="63" spans="1:16" ht="12.75">
      <c r="A63" s="33" t="s">
        <v>57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3"/>
      <c r="M63" s="23"/>
      <c r="N63" s="23"/>
      <c r="O63" s="23"/>
      <c r="P63" s="23"/>
    </row>
    <row r="64" spans="1:16" ht="12.75">
      <c r="A64" s="33" t="s">
        <v>58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3"/>
      <c r="M64" s="23"/>
      <c r="N64" s="23"/>
      <c r="O64" s="23"/>
      <c r="P64" s="23"/>
    </row>
    <row r="65" spans="1:16" ht="12.75">
      <c r="A65" s="33" t="s">
        <v>59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3"/>
      <c r="M65" s="23"/>
      <c r="N65" s="23"/>
      <c r="O65" s="23"/>
      <c r="P65" s="23"/>
    </row>
    <row r="66" spans="1:16" ht="12.75">
      <c r="A66" s="33" t="s">
        <v>60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3"/>
      <c r="M66" s="23"/>
      <c r="N66" s="23"/>
      <c r="O66" s="23"/>
      <c r="P66" s="23"/>
    </row>
    <row r="67" spans="1:16" ht="12.75">
      <c r="A67" s="33" t="s">
        <v>61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3"/>
      <c r="M67" s="23"/>
      <c r="N67" s="23"/>
      <c r="O67" s="23"/>
      <c r="P67" s="23"/>
    </row>
    <row r="68" spans="1:16" ht="12.75">
      <c r="A68" s="33" t="s">
        <v>62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3"/>
      <c r="M68" s="23"/>
      <c r="N68" s="23"/>
      <c r="O68" s="23"/>
      <c r="P68" s="23"/>
    </row>
    <row r="69" spans="1:16" ht="12.75">
      <c r="A69" s="33" t="s">
        <v>63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3"/>
      <c r="M69" s="23"/>
      <c r="N69" s="23"/>
      <c r="O69" s="23"/>
      <c r="P69" s="23"/>
    </row>
    <row r="70" spans="1:16" ht="12.75">
      <c r="A70" s="33" t="s">
        <v>64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23"/>
      <c r="N70" s="23"/>
      <c r="O70" s="23"/>
      <c r="P70" s="23"/>
    </row>
    <row r="71" spans="1:16" ht="12.75">
      <c r="A71" s="33" t="s">
        <v>65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23"/>
      <c r="N71" s="23"/>
      <c r="O71" s="23"/>
      <c r="P71" s="23"/>
    </row>
    <row r="72" spans="1:16" ht="12.75">
      <c r="A72" s="33" t="s">
        <v>66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3"/>
      <c r="M72" s="23"/>
      <c r="N72" s="23"/>
      <c r="O72" s="23"/>
      <c r="P72" s="23"/>
    </row>
    <row r="73" spans="1:16" ht="12.75">
      <c r="A73" s="33" t="s">
        <v>67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23"/>
      <c r="N73" s="23"/>
      <c r="O73" s="23"/>
      <c r="P73" s="23"/>
    </row>
    <row r="74" spans="1:16" ht="12.75">
      <c r="A74" s="33" t="s">
        <v>68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23"/>
      <c r="N74" s="23"/>
      <c r="O74" s="23"/>
      <c r="P74" s="23"/>
    </row>
    <row r="75" spans="1:16" ht="12.75">
      <c r="A75" s="33" t="s">
        <v>69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23"/>
      <c r="N75" s="23"/>
      <c r="O75" s="23"/>
      <c r="P75" s="23"/>
    </row>
    <row r="76" spans="1:16" ht="12.75">
      <c r="A76" s="33" t="s">
        <v>70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23"/>
      <c r="N76" s="23"/>
      <c r="O76" s="23"/>
      <c r="P76" s="23"/>
    </row>
    <row r="77" spans="1:16" ht="12.75">
      <c r="A77" s="33" t="s">
        <v>71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3"/>
    </row>
    <row r="78" spans="1:16" ht="12.75">
      <c r="A78" s="33" t="s">
        <v>72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/>
      <c r="M78" s="23"/>
      <c r="N78" s="23"/>
      <c r="O78" s="23"/>
      <c r="P78" s="23"/>
    </row>
    <row r="79" spans="1:16" ht="12.75">
      <c r="A79" s="33" t="s">
        <v>73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3"/>
      <c r="M79" s="23"/>
      <c r="N79" s="23"/>
      <c r="O79" s="23"/>
      <c r="P79" s="23"/>
    </row>
    <row r="80" spans="1:16" ht="12.75">
      <c r="A80" s="31" t="s">
        <v>74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32">
        <v>1105000</v>
      </c>
      <c r="M80" s="32">
        <v>1700000</v>
      </c>
      <c r="N80" s="32">
        <v>0</v>
      </c>
      <c r="O80" s="32">
        <v>0</v>
      </c>
      <c r="P80" s="32">
        <v>0</v>
      </c>
    </row>
    <row r="81" spans="1:16" ht="13.5" thickBot="1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7"/>
      <c r="M81" s="27"/>
      <c r="N81" s="27"/>
      <c r="O81" s="27"/>
      <c r="P81" s="27"/>
    </row>
    <row r="82" spans="1:16" ht="13.5" thickBot="1">
      <c r="A82" s="28" t="s">
        <v>75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>
        <f>SUM(L45:L80)</f>
        <v>5055000</v>
      </c>
      <c r="M82" s="30">
        <f>SUM(M45:M80)</f>
        <v>4400000</v>
      </c>
      <c r="N82" s="30">
        <f>SUM(N45:N80)</f>
        <v>1950000</v>
      </c>
      <c r="O82" s="30">
        <f>SUM(O45:O80)</f>
        <v>1950000</v>
      </c>
      <c r="P82" s="30">
        <f>SUM(P45:P80)</f>
        <v>1950000</v>
      </c>
    </row>
  </sheetData>
  <mergeCells count="1">
    <mergeCell ref="A37:P37"/>
  </mergeCells>
  <printOptions horizontalCentered="1" verticalCentered="1"/>
  <pageMargins left="0.25" right="0.3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&amp;RAppendix H(iii)</oddHeader>
    <oddFooter>&amp;L&amp;F\&amp;A&amp;R178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mayp</dc:creator>
  <cp:keywords/>
  <dc:description/>
  <cp:lastModifiedBy>Zebunnissa Ali</cp:lastModifiedBy>
  <cp:lastPrinted>2005-02-15T16:51:02Z</cp:lastPrinted>
  <dcterms:created xsi:type="dcterms:W3CDTF">2005-02-04T08:42:55Z</dcterms:created>
  <dcterms:modified xsi:type="dcterms:W3CDTF">2005-02-15T16:51:07Z</dcterms:modified>
  <cp:category/>
  <cp:version/>
  <cp:contentType/>
  <cp:contentStatus/>
</cp:coreProperties>
</file>