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'Sheet1'!$2:$7</definedName>
  </definedNames>
  <calcPr fullCalcOnLoad="1"/>
</workbook>
</file>

<file path=xl/sharedStrings.xml><?xml version="1.0" encoding="utf-8"?>
<sst xmlns="http://schemas.openxmlformats.org/spreadsheetml/2006/main" count="120" uniqueCount="107">
  <si>
    <t>School</t>
  </si>
  <si>
    <t>Anson Primary</t>
  </si>
  <si>
    <t>Barham Primary</t>
  </si>
  <si>
    <t>Braintcroft Primary</t>
  </si>
  <si>
    <t>Brentfield Primary</t>
  </si>
  <si>
    <t>Mitchell Brook Primary</t>
  </si>
  <si>
    <t>Christ Church Brond. CE</t>
  </si>
  <si>
    <t>Byron Court Primary</t>
  </si>
  <si>
    <t>Carlton Vale Infant</t>
  </si>
  <si>
    <t>Chalkhill Primary</t>
  </si>
  <si>
    <t>Convent of J&amp;M RC Inf.</t>
  </si>
  <si>
    <t>Donnington Primary</t>
  </si>
  <si>
    <t>Elsley Primary</t>
  </si>
  <si>
    <t>Fryent Primary</t>
  </si>
  <si>
    <t>Furness Primary</t>
  </si>
  <si>
    <t>Gladstone Park Primary</t>
  </si>
  <si>
    <t>Harlesden Primary</t>
  </si>
  <si>
    <t>John Keble CofE Primary</t>
  </si>
  <si>
    <t>Kensal Rise Primary</t>
  </si>
  <si>
    <t>Kingsbury Green Primary</t>
  </si>
  <si>
    <t>Leopold Primary</t>
  </si>
  <si>
    <t>Lyon Park Infants</t>
  </si>
  <si>
    <t>Lyon Park Junior</t>
  </si>
  <si>
    <t>Malorees Infant</t>
  </si>
  <si>
    <t>Malorees Junior</t>
  </si>
  <si>
    <t>The Kilburn Park Found.</t>
  </si>
  <si>
    <t>Mora Primary</t>
  </si>
  <si>
    <t>Mount Stewart Infants</t>
  </si>
  <si>
    <t>Mount Stewart Junior</t>
  </si>
  <si>
    <t>Newfield Primary</t>
  </si>
  <si>
    <t>Northview Primary</t>
  </si>
  <si>
    <t>NW London Jewish</t>
  </si>
  <si>
    <t>Oakington Manor Primary</t>
  </si>
  <si>
    <t>Oliver Goldsmith Primary</t>
  </si>
  <si>
    <t>Our Lady of Grace RC Inf</t>
  </si>
  <si>
    <t>Our Lady of Grace RC Jnr</t>
  </si>
  <si>
    <t>Our Lady of Lourdes RC</t>
  </si>
  <si>
    <t>Park Lane Primary</t>
  </si>
  <si>
    <t>Preston Park Primary</t>
  </si>
  <si>
    <t>Princess Frederica CE</t>
  </si>
  <si>
    <t>Roe Green Infant</t>
  </si>
  <si>
    <t>Roe Green Junior</t>
  </si>
  <si>
    <t>St Andrew &amp; St Francis CE</t>
  </si>
  <si>
    <t>St Joseph's Junior</t>
  </si>
  <si>
    <t>St Joseph's Primary</t>
  </si>
  <si>
    <t>St Joseph RC Infant</t>
  </si>
  <si>
    <t>St Margaret Clitherow</t>
  </si>
  <si>
    <t>St Mary Magdalen's RC</t>
  </si>
  <si>
    <t>St Marys RC Primary</t>
  </si>
  <si>
    <t>St Mary's CE Primary</t>
  </si>
  <si>
    <t>St Robert Southwell RC</t>
  </si>
  <si>
    <t>Salusbury Primary</t>
  </si>
  <si>
    <t>Michael Sobell Sinai</t>
  </si>
  <si>
    <t>Stonebridge Primary</t>
  </si>
  <si>
    <t>Sudbury Primary</t>
  </si>
  <si>
    <t>Uxendon Manor Primary</t>
  </si>
  <si>
    <t>Wembley Manor Infant</t>
  </si>
  <si>
    <t>Wembley Manor Junior</t>
  </si>
  <si>
    <t>Wykeham Primary</t>
  </si>
  <si>
    <t>Islamia Primary</t>
  </si>
  <si>
    <t>Av. H. Torah Temimah</t>
  </si>
  <si>
    <t>The Avenue Primary</t>
  </si>
  <si>
    <t>Alperton Community</t>
  </si>
  <si>
    <t>Cardinal Hinsley High</t>
  </si>
  <si>
    <t>Claremont High</t>
  </si>
  <si>
    <t>Convent of Jesus &amp; Mary</t>
  </si>
  <si>
    <t>Copland</t>
  </si>
  <si>
    <t>John Kelly Boys</t>
  </si>
  <si>
    <t>John Kelly Girls</t>
  </si>
  <si>
    <t>Kingsbury High</t>
  </si>
  <si>
    <t>Preston Manor High</t>
  </si>
  <si>
    <t xml:space="preserve">Queen's Park </t>
  </si>
  <si>
    <t>St Gregory's RC High</t>
  </si>
  <si>
    <t>JFS</t>
  </si>
  <si>
    <t>Wembley High</t>
  </si>
  <si>
    <t>Menorah</t>
  </si>
  <si>
    <t>Grove Park</t>
  </si>
  <si>
    <t>Hay Lane</t>
  </si>
  <si>
    <t>Manor Day</t>
  </si>
  <si>
    <t>Woodfield</t>
  </si>
  <si>
    <t>Vernon House</t>
  </si>
  <si>
    <t>Carlton Nursery</t>
  </si>
  <si>
    <t>Curzon Crescent Nursery</t>
  </si>
  <si>
    <t>College Green Nursery</t>
  </si>
  <si>
    <t>Fawood Nursery</t>
  </si>
  <si>
    <t>Grand Total</t>
  </si>
  <si>
    <t>Total Primary</t>
  </si>
  <si>
    <t>Total Secondary</t>
  </si>
  <si>
    <t>Total Special</t>
  </si>
  <si>
    <t>Total Nursery</t>
  </si>
  <si>
    <t>Total all Schools</t>
  </si>
  <si>
    <t>Model 1</t>
  </si>
  <si>
    <t>Schools</t>
  </si>
  <si>
    <t>Forum</t>
  </si>
  <si>
    <t>Proposals</t>
  </si>
  <si>
    <t>Model 2</t>
  </si>
  <si>
    <t>Primary</t>
  </si>
  <si>
    <t>£</t>
  </si>
  <si>
    <t>Allocation to</t>
  </si>
  <si>
    <t>Model 1with</t>
  </si>
  <si>
    <t>Extra £500k</t>
  </si>
  <si>
    <t>2004/05</t>
  </si>
  <si>
    <t>Budget</t>
  </si>
  <si>
    <t>Share</t>
  </si>
  <si>
    <t>Variation</t>
  </si>
  <si>
    <t>2005/06</t>
  </si>
  <si>
    <t>%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</si>
</sst>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0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24.140625" style="0" bestFit="1" customWidth="1"/>
    <col min="2" max="3" width="11.140625" style="0" bestFit="1" customWidth="1"/>
    <col min="4" max="4" width="11.140625" style="0" customWidth="1"/>
    <col min="5" max="5" width="11.140625" style="0" bestFit="1" customWidth="1"/>
    <col min="6" max="6" width="8.28125" style="0" customWidth="1"/>
    <col min="7" max="7" width="10.140625" style="0" bestFit="1" customWidth="1"/>
    <col min="8" max="8" width="8.28125" style="0" bestFit="1" customWidth="1"/>
  </cols>
  <sheetData>
    <row r="1" spans="2:3" ht="12.75">
      <c r="B1" s="5" t="s">
        <v>105</v>
      </c>
      <c r="C1" s="5" t="s">
        <v>105</v>
      </c>
    </row>
    <row r="2" spans="1:7" ht="12.75">
      <c r="A2" t="s">
        <v>0</v>
      </c>
      <c r="B2" s="5" t="s">
        <v>91</v>
      </c>
      <c r="C2" s="5" t="s">
        <v>95</v>
      </c>
      <c r="D2" s="5"/>
      <c r="E2" s="5"/>
      <c r="F2" s="5"/>
      <c r="G2" s="5"/>
    </row>
    <row r="3" spans="2:8" ht="12.75">
      <c r="B3" s="5" t="s">
        <v>92</v>
      </c>
      <c r="C3" s="5" t="s">
        <v>99</v>
      </c>
      <c r="D3" s="5" t="s">
        <v>101</v>
      </c>
      <c r="E3" s="5" t="s">
        <v>104</v>
      </c>
      <c r="F3" s="5" t="s">
        <v>104</v>
      </c>
      <c r="G3" s="5" t="s">
        <v>104</v>
      </c>
      <c r="H3" s="5" t="s">
        <v>104</v>
      </c>
    </row>
    <row r="4" spans="2:8" ht="12.75">
      <c r="B4" s="5" t="s">
        <v>93</v>
      </c>
      <c r="C4" s="5" t="s">
        <v>100</v>
      </c>
      <c r="D4" s="5" t="s">
        <v>102</v>
      </c>
      <c r="E4" s="5" t="s">
        <v>91</v>
      </c>
      <c r="F4" s="5" t="s">
        <v>91</v>
      </c>
      <c r="G4" s="5" t="s">
        <v>95</v>
      </c>
      <c r="H4" s="5" t="s">
        <v>95</v>
      </c>
    </row>
    <row r="5" spans="2:7" ht="12.75">
      <c r="B5" s="5" t="s">
        <v>94</v>
      </c>
      <c r="C5" s="5" t="s">
        <v>98</v>
      </c>
      <c r="D5" s="5" t="s">
        <v>103</v>
      </c>
      <c r="E5" s="5"/>
      <c r="F5" s="5"/>
      <c r="G5" s="5"/>
    </row>
    <row r="6" spans="3:7" ht="12.75">
      <c r="C6" s="5" t="s">
        <v>96</v>
      </c>
      <c r="D6" s="5"/>
      <c r="E6" s="5"/>
      <c r="F6" s="5"/>
      <c r="G6" s="5"/>
    </row>
    <row r="7" spans="2:8" ht="12.75">
      <c r="B7" s="5" t="s">
        <v>97</v>
      </c>
      <c r="C7" s="5" t="s">
        <v>97</v>
      </c>
      <c r="D7" s="5" t="s">
        <v>97</v>
      </c>
      <c r="E7" s="5" t="s">
        <v>97</v>
      </c>
      <c r="F7" s="5" t="s">
        <v>106</v>
      </c>
      <c r="G7" s="5" t="s">
        <v>97</v>
      </c>
      <c r="H7" s="5" t="s">
        <v>106</v>
      </c>
    </row>
    <row r="8" spans="1:8" ht="12.75">
      <c r="A8" s="2" t="s">
        <v>1</v>
      </c>
      <c r="B8" s="6">
        <v>993507.0485871548</v>
      </c>
      <c r="C8" s="6">
        <v>1000751.9626991493</v>
      </c>
      <c r="D8" s="6">
        <v>894587.1524016933</v>
      </c>
      <c r="E8" s="6">
        <f>B8-D8</f>
        <v>98919.89618546155</v>
      </c>
      <c r="F8" s="7">
        <f>(E8/D8)*100</f>
        <v>11.057603042911117</v>
      </c>
      <c r="G8" s="6">
        <f>C8-D8</f>
        <v>106164.81029745599</v>
      </c>
      <c r="H8" s="7">
        <f>(G8/D8)*100</f>
        <v>11.867464227765389</v>
      </c>
    </row>
    <row r="9" spans="1:8" ht="12.75">
      <c r="A9" s="2" t="s">
        <v>2</v>
      </c>
      <c r="B9" s="6">
        <v>1739640.2679659699</v>
      </c>
      <c r="C9" s="6">
        <v>1753825.1247520917</v>
      </c>
      <c r="D9" s="6">
        <v>1595244.7013953018</v>
      </c>
      <c r="E9" s="6">
        <f aca="true" t="shared" si="0" ref="E9:E72">B9-D9</f>
        <v>144395.56657066802</v>
      </c>
      <c r="F9" s="7">
        <f aca="true" t="shared" si="1" ref="F9:F72">(E9/D9)*100</f>
        <v>9.051624897695666</v>
      </c>
      <c r="G9" s="6">
        <f aca="true" t="shared" si="2" ref="G9:G72">C9-D9</f>
        <v>158580.42335678986</v>
      </c>
      <c r="H9" s="7">
        <f aca="true" t="shared" si="3" ref="H9:H72">(G9/D9)*100</f>
        <v>9.94082119301731</v>
      </c>
    </row>
    <row r="10" spans="1:8" ht="12.75">
      <c r="A10" s="2" t="s">
        <v>3</v>
      </c>
      <c r="B10" s="6">
        <v>1682116.269612041</v>
      </c>
      <c r="C10" s="6">
        <v>1695177.4365917265</v>
      </c>
      <c r="D10" s="6">
        <v>1633406.3192811287</v>
      </c>
      <c r="E10" s="6">
        <f t="shared" si="0"/>
        <v>48709.95033091237</v>
      </c>
      <c r="F10" s="7">
        <f t="shared" si="1"/>
        <v>2.9821086006542386</v>
      </c>
      <c r="G10" s="6">
        <f t="shared" si="2"/>
        <v>61771.117310597794</v>
      </c>
      <c r="H10" s="7">
        <f t="shared" si="3"/>
        <v>3.781736153548347</v>
      </c>
    </row>
    <row r="11" spans="1:8" ht="12.75">
      <c r="A11" s="2" t="s">
        <v>4</v>
      </c>
      <c r="B11" s="6">
        <v>1361957.9067225293</v>
      </c>
      <c r="C11" s="6">
        <v>1372290.788247401</v>
      </c>
      <c r="D11" s="6">
        <v>1224862.42704952</v>
      </c>
      <c r="E11" s="6">
        <f t="shared" si="0"/>
        <v>137095.47967300937</v>
      </c>
      <c r="F11" s="7">
        <f t="shared" si="1"/>
        <v>11.192724721195708</v>
      </c>
      <c r="G11" s="6">
        <f t="shared" si="2"/>
        <v>147428.36119788093</v>
      </c>
      <c r="H11" s="7">
        <f t="shared" si="3"/>
        <v>12.036319993340816</v>
      </c>
    </row>
    <row r="12" spans="1:8" ht="12.75">
      <c r="A12" s="2" t="s">
        <v>5</v>
      </c>
      <c r="B12" s="6">
        <v>1162457.0790146422</v>
      </c>
      <c r="C12" s="6">
        <v>1170759.5851624708</v>
      </c>
      <c r="D12" s="6">
        <v>1088735.534621527</v>
      </c>
      <c r="E12" s="6">
        <f t="shared" si="0"/>
        <v>73721.54439311521</v>
      </c>
      <c r="F12" s="7">
        <f t="shared" si="1"/>
        <v>6.771299553361483</v>
      </c>
      <c r="G12" s="6">
        <f t="shared" si="2"/>
        <v>82024.05054094386</v>
      </c>
      <c r="H12" s="7">
        <f t="shared" si="3"/>
        <v>7.5338820064743794</v>
      </c>
    </row>
    <row r="13" spans="1:8" ht="12.75">
      <c r="A13" s="2" t="s">
        <v>6</v>
      </c>
      <c r="B13" s="6">
        <v>721012.3112969974</v>
      </c>
      <c r="C13" s="6">
        <v>726207.8712812728</v>
      </c>
      <c r="D13" s="6">
        <v>666391.8892885126</v>
      </c>
      <c r="E13" s="6">
        <f t="shared" si="0"/>
        <v>54620.42200848472</v>
      </c>
      <c r="F13" s="7">
        <f t="shared" si="1"/>
        <v>8.196441596370772</v>
      </c>
      <c r="G13" s="6">
        <f t="shared" si="2"/>
        <v>59815.98199276021</v>
      </c>
      <c r="H13" s="7">
        <f t="shared" si="3"/>
        <v>8.976096941489489</v>
      </c>
    </row>
    <row r="14" spans="1:8" ht="12.75">
      <c r="A14" s="2" t="s">
        <v>7</v>
      </c>
      <c r="B14" s="6">
        <v>1451717.1937217002</v>
      </c>
      <c r="C14" s="6">
        <v>1463566.89763635</v>
      </c>
      <c r="D14" s="6">
        <v>1352871.5331655575</v>
      </c>
      <c r="E14" s="6">
        <f t="shared" si="0"/>
        <v>98845.66055614268</v>
      </c>
      <c r="F14" s="7">
        <f t="shared" si="1"/>
        <v>7.306359704742671</v>
      </c>
      <c r="G14" s="6">
        <f t="shared" si="2"/>
        <v>110695.36447079247</v>
      </c>
      <c r="H14" s="7">
        <f t="shared" si="3"/>
        <v>8.182252472396884</v>
      </c>
    </row>
    <row r="15" spans="1:8" ht="12.75">
      <c r="A15" s="2" t="s">
        <v>8</v>
      </c>
      <c r="B15" s="6">
        <v>806355.0466016197</v>
      </c>
      <c r="C15" s="6">
        <v>811595.730759035</v>
      </c>
      <c r="D15" s="6">
        <v>727520.3148030803</v>
      </c>
      <c r="E15" s="6">
        <f t="shared" si="0"/>
        <v>78834.7317985394</v>
      </c>
      <c r="F15" s="7">
        <f t="shared" si="1"/>
        <v>10.836086662387949</v>
      </c>
      <c r="G15" s="6">
        <f t="shared" si="2"/>
        <v>84075.4159559547</v>
      </c>
      <c r="H15" s="7">
        <f t="shared" si="3"/>
        <v>11.556435503620486</v>
      </c>
    </row>
    <row r="16" spans="1:8" ht="12.75">
      <c r="A16" s="2" t="s">
        <v>9</v>
      </c>
      <c r="B16" s="6">
        <v>873309.2565475621</v>
      </c>
      <c r="C16" s="6">
        <v>878564.163223732</v>
      </c>
      <c r="D16" s="6">
        <v>821710.1259552058</v>
      </c>
      <c r="E16" s="6">
        <f t="shared" si="0"/>
        <v>51599.13059235632</v>
      </c>
      <c r="F16" s="7">
        <f t="shared" si="1"/>
        <v>6.2794809218609</v>
      </c>
      <c r="G16" s="6">
        <f t="shared" si="2"/>
        <v>56854.03726852627</v>
      </c>
      <c r="H16" s="7">
        <f t="shared" si="3"/>
        <v>6.918989491876553</v>
      </c>
    </row>
    <row r="17" spans="1:8" ht="12.75">
      <c r="A17" s="2" t="s">
        <v>10</v>
      </c>
      <c r="B17" s="6">
        <v>791247.3825452426</v>
      </c>
      <c r="C17" s="6">
        <v>797161.5214364924</v>
      </c>
      <c r="D17" s="6">
        <v>744689.7838430691</v>
      </c>
      <c r="E17" s="6">
        <f t="shared" si="0"/>
        <v>46557.59870217345</v>
      </c>
      <c r="F17" s="7">
        <f t="shared" si="1"/>
        <v>6.251945402272993</v>
      </c>
      <c r="G17" s="6">
        <f t="shared" si="2"/>
        <v>52471.73759342334</v>
      </c>
      <c r="H17" s="7">
        <f t="shared" si="3"/>
        <v>7.0461202411876895</v>
      </c>
    </row>
    <row r="18" spans="1:8" ht="12.75">
      <c r="A18" s="2" t="s">
        <v>11</v>
      </c>
      <c r="B18" s="6">
        <v>738091.852049862</v>
      </c>
      <c r="C18" s="6">
        <v>742731.6255544929</v>
      </c>
      <c r="D18" s="6">
        <v>705157.2354414338</v>
      </c>
      <c r="E18" s="6">
        <f t="shared" si="0"/>
        <v>32934.61660842819</v>
      </c>
      <c r="F18" s="7">
        <f t="shared" si="1"/>
        <v>4.670535159128144</v>
      </c>
      <c r="G18" s="6">
        <f t="shared" si="2"/>
        <v>37574.39011305908</v>
      </c>
      <c r="H18" s="7">
        <f t="shared" si="3"/>
        <v>5.328512312511014</v>
      </c>
    </row>
    <row r="19" spans="1:8" ht="12.75">
      <c r="A19" s="2" t="s">
        <v>12</v>
      </c>
      <c r="B19" s="6">
        <v>1220198.8108261935</v>
      </c>
      <c r="C19" s="6">
        <v>1230052.5597062665</v>
      </c>
      <c r="D19" s="6">
        <v>1111258.09342688</v>
      </c>
      <c r="E19" s="6">
        <f t="shared" si="0"/>
        <v>108940.71739931358</v>
      </c>
      <c r="F19" s="7">
        <f t="shared" si="1"/>
        <v>9.803367736415215</v>
      </c>
      <c r="G19" s="6">
        <f t="shared" si="2"/>
        <v>118794.46627938654</v>
      </c>
      <c r="H19" s="7">
        <f t="shared" si="3"/>
        <v>10.690087836665384</v>
      </c>
    </row>
    <row r="20" spans="1:8" ht="12.75">
      <c r="A20" s="2" t="s">
        <v>13</v>
      </c>
      <c r="B20" s="6">
        <v>1410933.0781191038</v>
      </c>
      <c r="C20" s="6">
        <v>1421411.666577996</v>
      </c>
      <c r="D20" s="6">
        <v>1351310.1561743193</v>
      </c>
      <c r="E20" s="6">
        <f t="shared" si="0"/>
        <v>59622.921944784466</v>
      </c>
      <c r="F20" s="7">
        <f t="shared" si="1"/>
        <v>4.412230728257258</v>
      </c>
      <c r="G20" s="6">
        <f t="shared" si="2"/>
        <v>70101.51040367666</v>
      </c>
      <c r="H20" s="7">
        <f t="shared" si="3"/>
        <v>5.187669913037606</v>
      </c>
    </row>
    <row r="21" spans="1:8" ht="12.75">
      <c r="A21" s="2" t="s">
        <v>14</v>
      </c>
      <c r="B21" s="6">
        <v>1258574.209127082</v>
      </c>
      <c r="C21" s="6">
        <v>1268023.077992738</v>
      </c>
      <c r="D21" s="6">
        <v>1155684.9003089918</v>
      </c>
      <c r="E21" s="6">
        <f t="shared" si="0"/>
        <v>102889.30881809024</v>
      </c>
      <c r="F21" s="7">
        <f t="shared" si="1"/>
        <v>8.90288596749694</v>
      </c>
      <c r="G21" s="6">
        <f t="shared" si="2"/>
        <v>112338.17768374621</v>
      </c>
      <c r="H21" s="7">
        <f t="shared" si="3"/>
        <v>9.720485026126994</v>
      </c>
    </row>
    <row r="22" spans="1:8" ht="12.75">
      <c r="A22" s="2" t="s">
        <v>15</v>
      </c>
      <c r="B22" s="6">
        <v>1621394.0597213362</v>
      </c>
      <c r="C22" s="6">
        <v>1634327.7319793291</v>
      </c>
      <c r="D22" s="6">
        <v>1456374.3451567907</v>
      </c>
      <c r="E22" s="6">
        <f t="shared" si="0"/>
        <v>165019.71456454555</v>
      </c>
      <c r="F22" s="7">
        <f t="shared" si="1"/>
        <v>11.330858382209405</v>
      </c>
      <c r="G22" s="6">
        <f t="shared" si="2"/>
        <v>177953.38682253845</v>
      </c>
      <c r="H22" s="7">
        <f t="shared" si="3"/>
        <v>12.218931720016004</v>
      </c>
    </row>
    <row r="23" spans="1:8" ht="12.75">
      <c r="A23" s="2" t="s">
        <v>16</v>
      </c>
      <c r="B23" s="6">
        <v>791817.0474004233</v>
      </c>
      <c r="C23" s="6">
        <v>796829.8203124967</v>
      </c>
      <c r="D23" s="6">
        <v>711936.8432536889</v>
      </c>
      <c r="E23" s="6">
        <f t="shared" si="0"/>
        <v>79880.20414673444</v>
      </c>
      <c r="F23" s="7">
        <f t="shared" si="1"/>
        <v>11.220125057956894</v>
      </c>
      <c r="G23" s="6">
        <f t="shared" si="2"/>
        <v>84892.97705880785</v>
      </c>
      <c r="H23" s="7">
        <f t="shared" si="3"/>
        <v>11.92422865360227</v>
      </c>
    </row>
    <row r="24" spans="1:8" ht="12.75">
      <c r="A24" s="2" t="s">
        <v>17</v>
      </c>
      <c r="B24" s="6">
        <v>1123781.133299559</v>
      </c>
      <c r="C24" s="6">
        <v>1131884.6627158497</v>
      </c>
      <c r="D24" s="6">
        <v>1082755.0118479314</v>
      </c>
      <c r="E24" s="6">
        <f t="shared" si="0"/>
        <v>41026.12145162746</v>
      </c>
      <c r="F24" s="7">
        <f t="shared" si="1"/>
        <v>3.789049323503793</v>
      </c>
      <c r="G24" s="6">
        <f t="shared" si="2"/>
        <v>49129.65086791827</v>
      </c>
      <c r="H24" s="7">
        <f t="shared" si="3"/>
        <v>4.53746695515812</v>
      </c>
    </row>
    <row r="25" spans="1:8" ht="12.75">
      <c r="A25" s="2" t="s">
        <v>18</v>
      </c>
      <c r="B25" s="6">
        <v>1569289.0200056005</v>
      </c>
      <c r="C25" s="6">
        <v>1579296.796916706</v>
      </c>
      <c r="D25" s="6">
        <v>1432666.3862467953</v>
      </c>
      <c r="E25" s="6">
        <f t="shared" si="0"/>
        <v>136622.63375880523</v>
      </c>
      <c r="F25" s="7">
        <f t="shared" si="1"/>
        <v>9.536248987925248</v>
      </c>
      <c r="G25" s="6">
        <f t="shared" si="2"/>
        <v>146630.41066991072</v>
      </c>
      <c r="H25" s="7">
        <f t="shared" si="3"/>
        <v>10.23479102165881</v>
      </c>
    </row>
    <row r="26" spans="1:8" ht="12.75">
      <c r="A26" s="2" t="s">
        <v>19</v>
      </c>
      <c r="B26" s="6">
        <v>1628956.1762561544</v>
      </c>
      <c r="C26" s="6">
        <v>1633581.3793915554</v>
      </c>
      <c r="D26" s="6">
        <v>1409503.9045910726</v>
      </c>
      <c r="E26" s="6">
        <f t="shared" si="0"/>
        <v>219452.27166508185</v>
      </c>
      <c r="F26" s="7">
        <f t="shared" si="1"/>
        <v>15.56946887130119</v>
      </c>
      <c r="G26" s="6">
        <f t="shared" si="2"/>
        <v>224077.47480048286</v>
      </c>
      <c r="H26" s="7">
        <f t="shared" si="3"/>
        <v>15.897612916900188</v>
      </c>
    </row>
    <row r="27" spans="1:8" ht="12.75">
      <c r="A27" s="2" t="s">
        <v>20</v>
      </c>
      <c r="B27" s="6">
        <v>1277867.5458378503</v>
      </c>
      <c r="C27" s="6">
        <v>1288127.449217787</v>
      </c>
      <c r="D27" s="6">
        <v>1165010.9112254125</v>
      </c>
      <c r="E27" s="6">
        <f t="shared" si="0"/>
        <v>112856.6346124378</v>
      </c>
      <c r="F27" s="7">
        <f t="shared" si="1"/>
        <v>9.68717404489628</v>
      </c>
      <c r="G27" s="6">
        <f t="shared" si="2"/>
        <v>123116.5379923745</v>
      </c>
      <c r="H27" s="7">
        <f t="shared" si="3"/>
        <v>10.567844198375345</v>
      </c>
    </row>
    <row r="28" spans="1:8" ht="12.75">
      <c r="A28" s="2" t="s">
        <v>21</v>
      </c>
      <c r="B28" s="6">
        <v>1119831.2930382257</v>
      </c>
      <c r="C28" s="6">
        <v>1128562.1648272201</v>
      </c>
      <c r="D28" s="6">
        <v>1008032.1980643498</v>
      </c>
      <c r="E28" s="6">
        <f t="shared" si="0"/>
        <v>111799.09497387591</v>
      </c>
      <c r="F28" s="7">
        <f t="shared" si="1"/>
        <v>11.090825787961485</v>
      </c>
      <c r="G28" s="6">
        <f t="shared" si="2"/>
        <v>120529.96676287032</v>
      </c>
      <c r="H28" s="7">
        <f t="shared" si="3"/>
        <v>11.95695603714992</v>
      </c>
    </row>
    <row r="29" spans="1:8" ht="12.75">
      <c r="A29" s="2" t="s">
        <v>22</v>
      </c>
      <c r="B29" s="6">
        <v>1256528.288120336</v>
      </c>
      <c r="C29" s="6">
        <v>1266525.7398522412</v>
      </c>
      <c r="D29" s="6">
        <v>1169502.1839461639</v>
      </c>
      <c r="E29" s="6">
        <f t="shared" si="0"/>
        <v>87026.10417417204</v>
      </c>
      <c r="F29" s="7">
        <f t="shared" si="1"/>
        <v>7.441294712295993</v>
      </c>
      <c r="G29" s="6">
        <f t="shared" si="2"/>
        <v>97023.55590607738</v>
      </c>
      <c r="H29" s="7">
        <f t="shared" si="3"/>
        <v>8.296141489766017</v>
      </c>
    </row>
    <row r="30" spans="1:8" ht="12.75">
      <c r="A30" s="2" t="s">
        <v>23</v>
      </c>
      <c r="B30" s="6">
        <v>674479.7382893303</v>
      </c>
      <c r="C30" s="6">
        <v>679046.9030650983</v>
      </c>
      <c r="D30" s="6">
        <v>601223.7621081261</v>
      </c>
      <c r="E30" s="6">
        <f t="shared" si="0"/>
        <v>73255.9761812042</v>
      </c>
      <c r="F30" s="7">
        <f t="shared" si="1"/>
        <v>12.184477859680735</v>
      </c>
      <c r="G30" s="6">
        <f t="shared" si="2"/>
        <v>77823.14095697226</v>
      </c>
      <c r="H30" s="7">
        <f t="shared" si="3"/>
        <v>12.944122614863696</v>
      </c>
    </row>
    <row r="31" spans="1:8" ht="12.75">
      <c r="A31" s="2" t="s">
        <v>24</v>
      </c>
      <c r="B31" s="6">
        <v>730025.5013612674</v>
      </c>
      <c r="C31" s="6">
        <v>735075.7884754066</v>
      </c>
      <c r="D31" s="6">
        <v>684771.9165717924</v>
      </c>
      <c r="E31" s="6">
        <f t="shared" si="0"/>
        <v>45253.58478947496</v>
      </c>
      <c r="F31" s="7">
        <f t="shared" si="1"/>
        <v>6.608563186415445</v>
      </c>
      <c r="G31" s="6">
        <f t="shared" si="2"/>
        <v>50303.87190361414</v>
      </c>
      <c r="H31" s="7">
        <f t="shared" si="3"/>
        <v>7.346076947117357</v>
      </c>
    </row>
    <row r="32" spans="1:8" ht="12.75">
      <c r="A32" s="2" t="s">
        <v>25</v>
      </c>
      <c r="B32" s="6">
        <v>745660.2818836167</v>
      </c>
      <c r="C32" s="6">
        <v>745660.2818836167</v>
      </c>
      <c r="D32" s="6">
        <v>613142.9530778443</v>
      </c>
      <c r="E32" s="6">
        <f t="shared" si="0"/>
        <v>132517.32880577235</v>
      </c>
      <c r="F32" s="7">
        <f t="shared" si="1"/>
        <v>21.61279488585234</v>
      </c>
      <c r="G32" s="6">
        <f t="shared" si="2"/>
        <v>132517.32880577235</v>
      </c>
      <c r="H32" s="7">
        <f t="shared" si="3"/>
        <v>21.61279488585234</v>
      </c>
    </row>
    <row r="33" spans="1:8" ht="12.75">
      <c r="A33" s="2" t="s">
        <v>26</v>
      </c>
      <c r="B33" s="6">
        <v>1294655.7402728675</v>
      </c>
      <c r="C33" s="6">
        <v>1303274.1802804864</v>
      </c>
      <c r="D33" s="6">
        <v>1218530.0943000263</v>
      </c>
      <c r="E33" s="6">
        <f t="shared" si="0"/>
        <v>76125.64597284119</v>
      </c>
      <c r="F33" s="7">
        <f t="shared" si="1"/>
        <v>6.247334089567224</v>
      </c>
      <c r="G33" s="6">
        <f t="shared" si="2"/>
        <v>84744.08598046005</v>
      </c>
      <c r="H33" s="7">
        <f t="shared" si="3"/>
        <v>6.954615760158187</v>
      </c>
    </row>
    <row r="34" spans="1:8" ht="12.75">
      <c r="A34" s="2" t="s">
        <v>27</v>
      </c>
      <c r="B34" s="6">
        <v>825982.1760171003</v>
      </c>
      <c r="C34" s="6">
        <v>832182.8247780416</v>
      </c>
      <c r="D34" s="6">
        <v>756592.019335771</v>
      </c>
      <c r="E34" s="6">
        <f t="shared" si="0"/>
        <v>69390.15668132936</v>
      </c>
      <c r="F34" s="7">
        <f t="shared" si="1"/>
        <v>9.171410074117425</v>
      </c>
      <c r="G34" s="6">
        <f t="shared" si="2"/>
        <v>75590.80544227059</v>
      </c>
      <c r="H34" s="7">
        <f t="shared" si="3"/>
        <v>9.990959924297568</v>
      </c>
    </row>
    <row r="35" spans="1:8" ht="12.75">
      <c r="A35" s="2" t="s">
        <v>28</v>
      </c>
      <c r="B35" s="6">
        <v>1039894.8216050823</v>
      </c>
      <c r="C35" s="6">
        <v>1047343.8935090178</v>
      </c>
      <c r="D35" s="6">
        <v>970882.3269121088</v>
      </c>
      <c r="E35" s="6">
        <f t="shared" si="0"/>
        <v>69012.49469297344</v>
      </c>
      <c r="F35" s="7">
        <f t="shared" si="1"/>
        <v>7.108224424320059</v>
      </c>
      <c r="G35" s="6">
        <f t="shared" si="2"/>
        <v>76461.56659690896</v>
      </c>
      <c r="H35" s="7">
        <f t="shared" si="3"/>
        <v>7.875472081163015</v>
      </c>
    </row>
    <row r="36" spans="1:8" ht="12.75">
      <c r="A36" s="2" t="s">
        <v>29</v>
      </c>
      <c r="B36" s="6">
        <v>782678.7381440231</v>
      </c>
      <c r="C36" s="6">
        <v>787471.098957007</v>
      </c>
      <c r="D36" s="6">
        <v>735006.3655325891</v>
      </c>
      <c r="E36" s="6">
        <f t="shared" si="0"/>
        <v>47672.372611433966</v>
      </c>
      <c r="F36" s="7">
        <f t="shared" si="1"/>
        <v>6.485980917578902</v>
      </c>
      <c r="G36" s="6">
        <f t="shared" si="2"/>
        <v>52464.73342441791</v>
      </c>
      <c r="H36" s="7">
        <f t="shared" si="3"/>
        <v>7.137997150052124</v>
      </c>
    </row>
    <row r="37" spans="1:8" ht="12.75">
      <c r="A37" s="2" t="s">
        <v>30</v>
      </c>
      <c r="B37" s="6">
        <v>759760.250361391</v>
      </c>
      <c r="C37" s="6">
        <v>764840.6448853613</v>
      </c>
      <c r="D37" s="6">
        <v>673168.4649433116</v>
      </c>
      <c r="E37" s="6">
        <f t="shared" si="0"/>
        <v>86591.78541807935</v>
      </c>
      <c r="F37" s="7">
        <f t="shared" si="1"/>
        <v>12.863315786096924</v>
      </c>
      <c r="G37" s="6">
        <f t="shared" si="2"/>
        <v>91672.17994204967</v>
      </c>
      <c r="H37" s="7">
        <f t="shared" si="3"/>
        <v>13.618014615371132</v>
      </c>
    </row>
    <row r="38" spans="1:8" ht="12.75">
      <c r="A38" s="2" t="s">
        <v>31</v>
      </c>
      <c r="B38" s="6">
        <v>782013.3270780405</v>
      </c>
      <c r="C38" s="6">
        <v>788114.47362011</v>
      </c>
      <c r="D38" s="6">
        <v>706354.8003903034</v>
      </c>
      <c r="E38" s="6">
        <f t="shared" si="0"/>
        <v>75658.52668773709</v>
      </c>
      <c r="F38" s="7">
        <f t="shared" si="1"/>
        <v>10.71112232067103</v>
      </c>
      <c r="G38" s="6">
        <f t="shared" si="2"/>
        <v>81759.67322980659</v>
      </c>
      <c r="H38" s="7">
        <f t="shared" si="3"/>
        <v>11.574873305119391</v>
      </c>
    </row>
    <row r="39" spans="1:8" ht="12.75">
      <c r="A39" s="2" t="s">
        <v>32</v>
      </c>
      <c r="B39" s="6">
        <v>1813996.8176515282</v>
      </c>
      <c r="C39" s="6">
        <v>1828501.810405254</v>
      </c>
      <c r="D39" s="6">
        <v>1790628.1476995582</v>
      </c>
      <c r="E39" s="6">
        <f t="shared" si="0"/>
        <v>23368.66995196999</v>
      </c>
      <c r="F39" s="7">
        <f t="shared" si="1"/>
        <v>1.305054317502604</v>
      </c>
      <c r="G39" s="6">
        <f t="shared" si="2"/>
        <v>37873.66270569572</v>
      </c>
      <c r="H39" s="7">
        <f t="shared" si="3"/>
        <v>2.1151048448753853</v>
      </c>
    </row>
    <row r="40" spans="1:8" ht="12.75">
      <c r="A40" s="2" t="s">
        <v>33</v>
      </c>
      <c r="B40" s="6">
        <v>1245201.08899775</v>
      </c>
      <c r="C40" s="6">
        <v>1254836.4021547164</v>
      </c>
      <c r="D40" s="6">
        <v>1159586.2585312498</v>
      </c>
      <c r="E40" s="6">
        <f t="shared" si="0"/>
        <v>85614.83046650025</v>
      </c>
      <c r="F40" s="7">
        <f t="shared" si="1"/>
        <v>7.3832222343632585</v>
      </c>
      <c r="G40" s="6">
        <f t="shared" si="2"/>
        <v>95250.1436234666</v>
      </c>
      <c r="H40" s="7">
        <f t="shared" si="3"/>
        <v>8.214149048653951</v>
      </c>
    </row>
    <row r="41" spans="1:8" ht="12.75">
      <c r="A41" s="2" t="s">
        <v>34</v>
      </c>
      <c r="B41" s="6">
        <v>675045.0382409976</v>
      </c>
      <c r="C41" s="6">
        <v>679768.5768398521</v>
      </c>
      <c r="D41" s="6">
        <v>601954.7466933157</v>
      </c>
      <c r="E41" s="6">
        <f t="shared" si="0"/>
        <v>73090.2915476819</v>
      </c>
      <c r="F41" s="7">
        <f t="shared" si="1"/>
        <v>12.142157188590124</v>
      </c>
      <c r="G41" s="6">
        <f t="shared" si="2"/>
        <v>77813.83014653646</v>
      </c>
      <c r="H41" s="7">
        <f t="shared" si="3"/>
        <v>12.926857139010336</v>
      </c>
    </row>
    <row r="42" spans="1:8" ht="12.75">
      <c r="A42" s="2" t="s">
        <v>35</v>
      </c>
      <c r="B42" s="6">
        <v>699136.6867639163</v>
      </c>
      <c r="C42" s="6">
        <v>704000.3448787091</v>
      </c>
      <c r="D42" s="6">
        <v>621175.9073095103</v>
      </c>
      <c r="E42" s="6">
        <f t="shared" si="0"/>
        <v>77960.779454406</v>
      </c>
      <c r="F42" s="7">
        <f t="shared" si="1"/>
        <v>12.55051564895302</v>
      </c>
      <c r="G42" s="6">
        <f t="shared" si="2"/>
        <v>82824.43756919878</v>
      </c>
      <c r="H42" s="7">
        <f t="shared" si="3"/>
        <v>13.333491623642487</v>
      </c>
    </row>
    <row r="43" spans="1:8" ht="12.75">
      <c r="A43" s="2" t="s">
        <v>36</v>
      </c>
      <c r="B43" s="6">
        <v>948490.2796925622</v>
      </c>
      <c r="C43" s="6">
        <v>954883.3572851729</v>
      </c>
      <c r="D43" s="6">
        <v>913449.3556249258</v>
      </c>
      <c r="E43" s="6">
        <f t="shared" si="0"/>
        <v>35040.92406763637</v>
      </c>
      <c r="F43" s="7">
        <f t="shared" si="1"/>
        <v>3.836110218027745</v>
      </c>
      <c r="G43" s="6">
        <f t="shared" si="2"/>
        <v>41434.0016602471</v>
      </c>
      <c r="H43" s="7">
        <f t="shared" si="3"/>
        <v>4.535993309875456</v>
      </c>
    </row>
    <row r="44" spans="1:8" ht="12.75">
      <c r="A44" s="2" t="s">
        <v>37</v>
      </c>
      <c r="B44" s="6">
        <v>778052.6224301911</v>
      </c>
      <c r="C44" s="6">
        <v>783316.7090957388</v>
      </c>
      <c r="D44" s="6">
        <v>715264.0552511364</v>
      </c>
      <c r="E44" s="6">
        <f t="shared" si="0"/>
        <v>62788.56717905472</v>
      </c>
      <c r="F44" s="7">
        <f t="shared" si="1"/>
        <v>8.778375862465088</v>
      </c>
      <c r="G44" s="6">
        <f t="shared" si="2"/>
        <v>68052.6538446024</v>
      </c>
      <c r="H44" s="7">
        <f t="shared" si="3"/>
        <v>9.514339962282662</v>
      </c>
    </row>
    <row r="45" spans="1:8" ht="12.75">
      <c r="A45" s="2" t="s">
        <v>38</v>
      </c>
      <c r="B45" s="6">
        <v>1666304.3917908403</v>
      </c>
      <c r="C45" s="6">
        <v>1680104.3170304087</v>
      </c>
      <c r="D45" s="6">
        <v>1526200.217504495</v>
      </c>
      <c r="E45" s="6">
        <f t="shared" si="0"/>
        <v>140104.17428634525</v>
      </c>
      <c r="F45" s="7">
        <f t="shared" si="1"/>
        <v>9.17993410559402</v>
      </c>
      <c r="G45" s="6">
        <f t="shared" si="2"/>
        <v>153904.0995259136</v>
      </c>
      <c r="H45" s="7">
        <f t="shared" si="3"/>
        <v>10.084135604276332</v>
      </c>
    </row>
    <row r="46" spans="1:8" ht="12.75">
      <c r="A46" s="2" t="s">
        <v>39</v>
      </c>
      <c r="B46" s="6">
        <v>1159250.9970689872</v>
      </c>
      <c r="C46" s="6">
        <v>1168478.3271165355</v>
      </c>
      <c r="D46" s="6">
        <v>1041109.8889555486</v>
      </c>
      <c r="E46" s="6">
        <f t="shared" si="0"/>
        <v>118141.10811343859</v>
      </c>
      <c r="F46" s="7">
        <f t="shared" si="1"/>
        <v>11.34761175229628</v>
      </c>
      <c r="G46" s="6">
        <f t="shared" si="2"/>
        <v>127368.43816098687</v>
      </c>
      <c r="H46" s="7">
        <f t="shared" si="3"/>
        <v>12.233909168681906</v>
      </c>
    </row>
    <row r="47" spans="1:8" ht="12.75">
      <c r="A47" s="2" t="s">
        <v>40</v>
      </c>
      <c r="B47" s="6">
        <v>1139179.3560585547</v>
      </c>
      <c r="C47" s="6">
        <v>1148155.8525935218</v>
      </c>
      <c r="D47" s="6">
        <v>1040686.147997523</v>
      </c>
      <c r="E47" s="6">
        <f t="shared" si="0"/>
        <v>98493.20806103176</v>
      </c>
      <c r="F47" s="7">
        <f t="shared" si="1"/>
        <v>9.464256658989008</v>
      </c>
      <c r="G47" s="6">
        <f t="shared" si="2"/>
        <v>107469.70459599886</v>
      </c>
      <c r="H47" s="7">
        <f t="shared" si="3"/>
        <v>10.326812248129842</v>
      </c>
    </row>
    <row r="48" spans="1:8" ht="12.75">
      <c r="A48" s="2" t="s">
        <v>41</v>
      </c>
      <c r="B48" s="6">
        <v>1264105.829716761</v>
      </c>
      <c r="C48" s="6">
        <v>1274206.4039450395</v>
      </c>
      <c r="D48" s="6">
        <v>1164430.0559906089</v>
      </c>
      <c r="E48" s="6">
        <f t="shared" si="0"/>
        <v>99675.77372615202</v>
      </c>
      <c r="F48" s="7">
        <f t="shared" si="1"/>
        <v>8.560048172352905</v>
      </c>
      <c r="G48" s="6">
        <f t="shared" si="2"/>
        <v>109776.34795443062</v>
      </c>
      <c r="H48" s="7">
        <f t="shared" si="3"/>
        <v>9.427474616415772</v>
      </c>
    </row>
    <row r="49" spans="1:8" ht="12.75">
      <c r="A49" s="2" t="s">
        <v>42</v>
      </c>
      <c r="B49" s="6">
        <v>1021390.7941732057</v>
      </c>
      <c r="C49" s="6">
        <v>1029021.6464905485</v>
      </c>
      <c r="D49" s="6">
        <v>959335.8332733125</v>
      </c>
      <c r="E49" s="6">
        <f t="shared" si="0"/>
        <v>62054.960899893194</v>
      </c>
      <c r="F49" s="7">
        <f t="shared" si="1"/>
        <v>6.468533619572811</v>
      </c>
      <c r="G49" s="6">
        <f t="shared" si="2"/>
        <v>69685.81321723596</v>
      </c>
      <c r="H49" s="7">
        <f t="shared" si="3"/>
        <v>7.263964380384261</v>
      </c>
    </row>
    <row r="50" spans="1:8" ht="12.75">
      <c r="A50" s="2" t="s">
        <v>43</v>
      </c>
      <c r="B50" s="6">
        <v>792859.4601998582</v>
      </c>
      <c r="C50" s="6">
        <v>798646.1967234326</v>
      </c>
      <c r="D50" s="6">
        <v>701415.036114095</v>
      </c>
      <c r="E50" s="6">
        <f t="shared" si="0"/>
        <v>91444.42408576317</v>
      </c>
      <c r="F50" s="7">
        <f t="shared" si="1"/>
        <v>13.037134845636306</v>
      </c>
      <c r="G50" s="6">
        <f t="shared" si="2"/>
        <v>97231.16060933762</v>
      </c>
      <c r="H50" s="7">
        <f t="shared" si="3"/>
        <v>13.862143752721265</v>
      </c>
    </row>
    <row r="51" spans="1:8" ht="12.75">
      <c r="A51" s="2" t="s">
        <v>44</v>
      </c>
      <c r="B51" s="6">
        <v>1311913.9617381757</v>
      </c>
      <c r="C51" s="6">
        <v>1321751.9919644045</v>
      </c>
      <c r="D51" s="6">
        <v>1240593.851392484</v>
      </c>
      <c r="E51" s="6">
        <f t="shared" si="0"/>
        <v>71320.11034569168</v>
      </c>
      <c r="F51" s="7">
        <f t="shared" si="1"/>
        <v>5.748868597538155</v>
      </c>
      <c r="G51" s="6">
        <f t="shared" si="2"/>
        <v>81158.14057192043</v>
      </c>
      <c r="H51" s="7">
        <f t="shared" si="3"/>
        <v>6.541878349697269</v>
      </c>
    </row>
    <row r="52" spans="1:8" ht="12.75">
      <c r="A52" s="2" t="s">
        <v>45</v>
      </c>
      <c r="B52" s="6">
        <v>725301.3964605292</v>
      </c>
      <c r="C52" s="6">
        <v>730754.8088627455</v>
      </c>
      <c r="D52" s="6">
        <v>670450.9042490313</v>
      </c>
      <c r="E52" s="6">
        <f t="shared" si="0"/>
        <v>54850.492211497854</v>
      </c>
      <c r="F52" s="7">
        <f t="shared" si="1"/>
        <v>8.181134795087734</v>
      </c>
      <c r="G52" s="6">
        <f t="shared" si="2"/>
        <v>60303.9046137142</v>
      </c>
      <c r="H52" s="7">
        <f t="shared" si="3"/>
        <v>8.994529536992763</v>
      </c>
    </row>
    <row r="53" spans="1:8" ht="12.75">
      <c r="A53" s="2" t="s">
        <v>46</v>
      </c>
      <c r="B53" s="6">
        <v>711537.9919332229</v>
      </c>
      <c r="C53" s="6">
        <v>716239.65186524</v>
      </c>
      <c r="D53" s="6">
        <v>668899.3189803461</v>
      </c>
      <c r="E53" s="6">
        <f t="shared" si="0"/>
        <v>42638.672952876776</v>
      </c>
      <c r="F53" s="7">
        <f t="shared" si="1"/>
        <v>6.374453036949437</v>
      </c>
      <c r="G53" s="6">
        <f t="shared" si="2"/>
        <v>47340.33288489387</v>
      </c>
      <c r="H53" s="7">
        <f t="shared" si="3"/>
        <v>7.077348046497987</v>
      </c>
    </row>
    <row r="54" spans="1:8" ht="12.75">
      <c r="A54" s="2" t="s">
        <v>47</v>
      </c>
      <c r="B54" s="6">
        <v>896067.7833164897</v>
      </c>
      <c r="C54" s="6">
        <v>902593.0564503039</v>
      </c>
      <c r="D54" s="6">
        <v>832934.1450679626</v>
      </c>
      <c r="E54" s="6">
        <f t="shared" si="0"/>
        <v>63133.63824852707</v>
      </c>
      <c r="F54" s="7">
        <f t="shared" si="1"/>
        <v>7.579667446983547</v>
      </c>
      <c r="G54" s="6">
        <f t="shared" si="2"/>
        <v>69658.91138234129</v>
      </c>
      <c r="H54" s="7">
        <f t="shared" si="3"/>
        <v>8.363075495801356</v>
      </c>
    </row>
    <row r="55" spans="1:8" ht="12.75">
      <c r="A55" s="2" t="s">
        <v>48</v>
      </c>
      <c r="B55" s="6">
        <v>1128559.867967325</v>
      </c>
      <c r="C55" s="6">
        <v>1137046.7034994545</v>
      </c>
      <c r="D55" s="6">
        <v>1060642.122359992</v>
      </c>
      <c r="E55" s="6">
        <f t="shared" si="0"/>
        <v>67917.74560733302</v>
      </c>
      <c r="F55" s="7">
        <f t="shared" si="1"/>
        <v>6.403455432847791</v>
      </c>
      <c r="G55" s="6">
        <f t="shared" si="2"/>
        <v>76404.58113946253</v>
      </c>
      <c r="H55" s="7">
        <f t="shared" si="3"/>
        <v>7.203615576709114</v>
      </c>
    </row>
    <row r="56" spans="1:8" ht="12.75">
      <c r="A56" s="2" t="s">
        <v>49</v>
      </c>
      <c r="B56" s="6">
        <v>982353.0428416929</v>
      </c>
      <c r="C56" s="6">
        <v>989306.598498057</v>
      </c>
      <c r="D56" s="6">
        <v>860586.3504620348</v>
      </c>
      <c r="E56" s="6">
        <f t="shared" si="0"/>
        <v>121766.69237965811</v>
      </c>
      <c r="F56" s="7">
        <f t="shared" si="1"/>
        <v>14.149270705291055</v>
      </c>
      <c r="G56" s="6">
        <f t="shared" si="2"/>
        <v>128720.24803602218</v>
      </c>
      <c r="H56" s="7">
        <f t="shared" si="3"/>
        <v>14.957272790454365</v>
      </c>
    </row>
    <row r="57" spans="1:8" ht="12.75">
      <c r="A57" s="2" t="s">
        <v>50</v>
      </c>
      <c r="B57" s="6">
        <v>980992.5440606553</v>
      </c>
      <c r="C57" s="6">
        <v>988278.481827395</v>
      </c>
      <c r="D57" s="6">
        <v>905769.9118855796</v>
      </c>
      <c r="E57" s="6">
        <f t="shared" si="0"/>
        <v>75222.6321750757</v>
      </c>
      <c r="F57" s="7">
        <f t="shared" si="1"/>
        <v>8.304827880458246</v>
      </c>
      <c r="G57" s="6">
        <f t="shared" si="2"/>
        <v>82508.56994181545</v>
      </c>
      <c r="H57" s="7">
        <f t="shared" si="3"/>
        <v>9.109219555555105</v>
      </c>
    </row>
    <row r="58" spans="1:8" ht="12.75">
      <c r="A58" s="2" t="s">
        <v>51</v>
      </c>
      <c r="B58" s="6">
        <v>1784473.8612179512</v>
      </c>
      <c r="C58" s="6">
        <v>1798839.6395251136</v>
      </c>
      <c r="D58" s="6">
        <v>1660779.9906041196</v>
      </c>
      <c r="E58" s="6">
        <f t="shared" si="0"/>
        <v>123693.87061383156</v>
      </c>
      <c r="F58" s="7">
        <f t="shared" si="1"/>
        <v>7.447938397236897</v>
      </c>
      <c r="G58" s="6">
        <f t="shared" si="2"/>
        <v>138059.64892099402</v>
      </c>
      <c r="H58" s="7">
        <f t="shared" si="3"/>
        <v>8.312940287218533</v>
      </c>
    </row>
    <row r="59" spans="1:8" ht="12.75">
      <c r="A59" s="2" t="s">
        <v>52</v>
      </c>
      <c r="B59" s="6">
        <v>1724543.743433678</v>
      </c>
      <c r="C59" s="6">
        <v>1739381.9679547441</v>
      </c>
      <c r="D59" s="6">
        <v>1604245.0841394493</v>
      </c>
      <c r="E59" s="6">
        <f t="shared" si="0"/>
        <v>120298.65929422877</v>
      </c>
      <c r="F59" s="7">
        <f t="shared" si="1"/>
        <v>7.498770635707416</v>
      </c>
      <c r="G59" s="6">
        <f t="shared" si="2"/>
        <v>135136.88381529483</v>
      </c>
      <c r="H59" s="7">
        <f t="shared" si="3"/>
        <v>8.423705651420779</v>
      </c>
    </row>
    <row r="60" spans="1:8" ht="12.75">
      <c r="A60" s="2" t="s">
        <v>53</v>
      </c>
      <c r="B60" s="6">
        <v>815483.796406721</v>
      </c>
      <c r="C60" s="6">
        <v>820114.8239858581</v>
      </c>
      <c r="D60" s="6">
        <v>755388.0508131458</v>
      </c>
      <c r="E60" s="6">
        <f t="shared" si="0"/>
        <v>60095.74559357518</v>
      </c>
      <c r="F60" s="7">
        <f t="shared" si="1"/>
        <v>7.955612420514786</v>
      </c>
      <c r="G60" s="6">
        <f t="shared" si="2"/>
        <v>64726.7731727123</v>
      </c>
      <c r="H60" s="7">
        <f t="shared" si="3"/>
        <v>8.568678456461743</v>
      </c>
    </row>
    <row r="61" spans="1:8" ht="12.75">
      <c r="A61" s="2" t="s">
        <v>54</v>
      </c>
      <c r="B61" s="6">
        <v>1861770.7511248377</v>
      </c>
      <c r="C61" s="6">
        <v>1876968.269717092</v>
      </c>
      <c r="D61" s="6">
        <v>1675396.74731613</v>
      </c>
      <c r="E61" s="6">
        <f t="shared" si="0"/>
        <v>186374.0038087077</v>
      </c>
      <c r="F61" s="7">
        <f t="shared" si="1"/>
        <v>11.124171281057219</v>
      </c>
      <c r="G61" s="6">
        <f t="shared" si="2"/>
        <v>201571.52240096196</v>
      </c>
      <c r="H61" s="7">
        <f t="shared" si="3"/>
        <v>12.031270964556045</v>
      </c>
    </row>
    <row r="62" spans="1:8" ht="12.75">
      <c r="A62" s="2" t="s">
        <v>55</v>
      </c>
      <c r="B62" s="6">
        <v>1154997.8413677998</v>
      </c>
      <c r="C62" s="6">
        <v>1163854.7209787995</v>
      </c>
      <c r="D62" s="6">
        <v>1101526.216903084</v>
      </c>
      <c r="E62" s="6">
        <f t="shared" si="0"/>
        <v>53471.62446471583</v>
      </c>
      <c r="F62" s="7">
        <f t="shared" si="1"/>
        <v>4.8543215444340575</v>
      </c>
      <c r="G62" s="6">
        <f t="shared" si="2"/>
        <v>62328.50407571555</v>
      </c>
      <c r="H62" s="7">
        <f t="shared" si="3"/>
        <v>5.658376815664972</v>
      </c>
    </row>
    <row r="63" spans="1:8" ht="12.75">
      <c r="A63" s="2" t="s">
        <v>56</v>
      </c>
      <c r="B63" s="6">
        <v>964866.4553494945</v>
      </c>
      <c r="C63" s="6">
        <v>971739.1642986</v>
      </c>
      <c r="D63" s="6">
        <v>840054.4824007526</v>
      </c>
      <c r="E63" s="6">
        <f t="shared" si="0"/>
        <v>124811.97294874187</v>
      </c>
      <c r="F63" s="7">
        <f t="shared" si="1"/>
        <v>14.857604543939523</v>
      </c>
      <c r="G63" s="6">
        <f t="shared" si="2"/>
        <v>131684.68189784745</v>
      </c>
      <c r="H63" s="7">
        <f t="shared" si="3"/>
        <v>15.675731117047542</v>
      </c>
    </row>
    <row r="64" spans="1:8" ht="12.75">
      <c r="A64" s="2" t="s">
        <v>57</v>
      </c>
      <c r="B64" s="6">
        <v>1045465.8295606748</v>
      </c>
      <c r="C64" s="6">
        <v>1053041.2602318835</v>
      </c>
      <c r="D64" s="6">
        <v>956802.4754472489</v>
      </c>
      <c r="E64" s="6">
        <f t="shared" si="0"/>
        <v>88663.35411342594</v>
      </c>
      <c r="F64" s="7">
        <f t="shared" si="1"/>
        <v>9.26663092839314</v>
      </c>
      <c r="G64" s="6">
        <f t="shared" si="2"/>
        <v>96238.7847846346</v>
      </c>
      <c r="H64" s="7">
        <f t="shared" si="3"/>
        <v>10.058375396619729</v>
      </c>
    </row>
    <row r="65" spans="1:8" ht="12.75">
      <c r="A65" s="2" t="s">
        <v>58</v>
      </c>
      <c r="B65" s="6">
        <v>1358356.9156372333</v>
      </c>
      <c r="C65" s="6">
        <v>1368501.0994327578</v>
      </c>
      <c r="D65" s="6">
        <v>1205503.7939978223</v>
      </c>
      <c r="E65" s="6">
        <f t="shared" si="0"/>
        <v>152853.12163941097</v>
      </c>
      <c r="F65" s="7">
        <f t="shared" si="1"/>
        <v>12.67960519083087</v>
      </c>
      <c r="G65" s="6">
        <f t="shared" si="2"/>
        <v>162997.3054349355</v>
      </c>
      <c r="H65" s="7">
        <f t="shared" si="3"/>
        <v>13.52109435461718</v>
      </c>
    </row>
    <row r="66" spans="1:8" ht="12.75">
      <c r="A66" s="2" t="s">
        <v>59</v>
      </c>
      <c r="B66" s="6">
        <v>681037.3808681883</v>
      </c>
      <c r="C66" s="6">
        <v>685573.0159822498</v>
      </c>
      <c r="D66" s="6">
        <v>653992.5499563377</v>
      </c>
      <c r="E66" s="6">
        <f t="shared" si="0"/>
        <v>27044.830911850673</v>
      </c>
      <c r="F66" s="7">
        <f t="shared" si="1"/>
        <v>4.135342354229611</v>
      </c>
      <c r="G66" s="6">
        <f t="shared" si="2"/>
        <v>31580.466025912086</v>
      </c>
      <c r="H66" s="7">
        <f t="shared" si="3"/>
        <v>4.828872443274848</v>
      </c>
    </row>
    <row r="67" spans="1:8" ht="12.75">
      <c r="A67" s="2" t="s">
        <v>60</v>
      </c>
      <c r="B67" s="6">
        <v>591741.7806944284</v>
      </c>
      <c r="C67" s="6">
        <v>595880.4782396109</v>
      </c>
      <c r="D67" s="6">
        <v>533403.9031220865</v>
      </c>
      <c r="E67" s="6">
        <f t="shared" si="0"/>
        <v>58337.87757234182</v>
      </c>
      <c r="F67" s="7">
        <f t="shared" si="1"/>
        <v>10.936904891561944</v>
      </c>
      <c r="G67" s="6">
        <f t="shared" si="2"/>
        <v>62476.575117524364</v>
      </c>
      <c r="H67" s="7">
        <f t="shared" si="3"/>
        <v>11.712808015059576</v>
      </c>
    </row>
    <row r="68" spans="1:8" ht="12.75">
      <c r="A68" s="2" t="s">
        <v>61</v>
      </c>
      <c r="B68" s="6">
        <v>574275.697746225</v>
      </c>
      <c r="C68" s="6">
        <v>578461.9206690122</v>
      </c>
      <c r="D68" s="6">
        <v>0</v>
      </c>
      <c r="E68" s="6">
        <f t="shared" si="0"/>
        <v>574275.697746225</v>
      </c>
      <c r="F68" s="7"/>
      <c r="G68" s="6">
        <f t="shared" si="2"/>
        <v>578461.9206690122</v>
      </c>
      <c r="H68" s="7"/>
    </row>
    <row r="69" spans="1:8" ht="12.75">
      <c r="A69" s="2" t="s">
        <v>62</v>
      </c>
      <c r="B69" s="6">
        <v>5410048.681570356</v>
      </c>
      <c r="C69" s="6">
        <v>5365930.7107636705</v>
      </c>
      <c r="D69" s="6">
        <v>5236601.837729535</v>
      </c>
      <c r="E69" s="6">
        <f t="shared" si="0"/>
        <v>173446.84384082071</v>
      </c>
      <c r="F69" s="7">
        <f t="shared" si="1"/>
        <v>3.312202249007022</v>
      </c>
      <c r="G69" s="6">
        <f t="shared" si="2"/>
        <v>129328.87303413544</v>
      </c>
      <c r="H69" s="7">
        <f t="shared" si="3"/>
        <v>2.4697098813647695</v>
      </c>
    </row>
    <row r="70" spans="1:8" ht="12.75">
      <c r="A70" s="2" t="s">
        <v>63</v>
      </c>
      <c r="B70" s="6">
        <v>2376513.0488363816</v>
      </c>
      <c r="C70" s="6">
        <v>2376513.0488363816</v>
      </c>
      <c r="D70" s="6">
        <v>2438405.2040923703</v>
      </c>
      <c r="E70" s="6">
        <f t="shared" si="0"/>
        <v>-61892.155255988706</v>
      </c>
      <c r="F70" s="7">
        <f t="shared" si="1"/>
        <v>-2.538222734765954</v>
      </c>
      <c r="G70" s="6">
        <f t="shared" si="2"/>
        <v>-61892.155255988706</v>
      </c>
      <c r="H70" s="7">
        <f t="shared" si="3"/>
        <v>-2.538222734765954</v>
      </c>
    </row>
    <row r="71" spans="1:8" ht="12.75">
      <c r="A71" s="2" t="s">
        <v>64</v>
      </c>
      <c r="B71" s="6">
        <v>5774577.384484354</v>
      </c>
      <c r="C71" s="6">
        <v>5727415.906586654</v>
      </c>
      <c r="D71" s="6">
        <v>5218417.698693968</v>
      </c>
      <c r="E71" s="6">
        <f t="shared" si="0"/>
        <v>556159.685790386</v>
      </c>
      <c r="F71" s="7">
        <f t="shared" si="1"/>
        <v>10.657630682372899</v>
      </c>
      <c r="G71" s="6">
        <f t="shared" si="2"/>
        <v>508998.2078926852</v>
      </c>
      <c r="H71" s="7">
        <f t="shared" si="3"/>
        <v>9.753880146851294</v>
      </c>
    </row>
    <row r="72" spans="1:8" ht="12.75">
      <c r="A72" s="2" t="s">
        <v>65</v>
      </c>
      <c r="B72" s="6">
        <v>4092862.545202615</v>
      </c>
      <c r="C72" s="6">
        <v>4055851.1882877196</v>
      </c>
      <c r="D72" s="6">
        <v>3960536.456474414</v>
      </c>
      <c r="E72" s="6">
        <f t="shared" si="0"/>
        <v>132326.0887282011</v>
      </c>
      <c r="F72" s="7">
        <f t="shared" si="1"/>
        <v>3.3411152802768287</v>
      </c>
      <c r="G72" s="6">
        <f t="shared" si="2"/>
        <v>95314.73181330552</v>
      </c>
      <c r="H72" s="7">
        <f t="shared" si="3"/>
        <v>2.406611651244657</v>
      </c>
    </row>
    <row r="73" spans="1:8" ht="12.75">
      <c r="A73" s="2" t="s">
        <v>66</v>
      </c>
      <c r="B73" s="6">
        <v>7844099.816007969</v>
      </c>
      <c r="C73" s="6">
        <v>7794946.066897776</v>
      </c>
      <c r="D73" s="6">
        <v>7754799.7510097865</v>
      </c>
      <c r="E73" s="6">
        <f aca="true" t="shared" si="4" ref="E73:E91">B73-D73</f>
        <v>89300.06499818247</v>
      </c>
      <c r="F73" s="7">
        <f aca="true" t="shared" si="5" ref="F73:F98">(E73/D73)*100</f>
        <v>1.1515457247823107</v>
      </c>
      <c r="G73" s="6">
        <f aca="true" t="shared" si="6" ref="G73:G91">C73-D73</f>
        <v>40146.315887989476</v>
      </c>
      <c r="H73" s="7">
        <f aca="true" t="shared" si="7" ref="H73:H98">(G73/D73)*100</f>
        <v>0.5176963580879294</v>
      </c>
    </row>
    <row r="74" spans="1:8" ht="12.75">
      <c r="A74" s="2" t="s">
        <v>67</v>
      </c>
      <c r="B74" s="6">
        <v>2850855.683119733</v>
      </c>
      <c r="C74" s="6">
        <v>2825509.9493479077</v>
      </c>
      <c r="D74" s="6">
        <v>2778037.0804481097</v>
      </c>
      <c r="E74" s="6">
        <f t="shared" si="4"/>
        <v>72818.60267162323</v>
      </c>
      <c r="F74" s="7">
        <f t="shared" si="5"/>
        <v>2.6212250075465975</v>
      </c>
      <c r="G74" s="6">
        <f t="shared" si="6"/>
        <v>47472.86889979802</v>
      </c>
      <c r="H74" s="7">
        <f t="shared" si="7"/>
        <v>1.708863759735721</v>
      </c>
    </row>
    <row r="75" spans="1:8" ht="12.75">
      <c r="A75" s="2" t="s">
        <v>68</v>
      </c>
      <c r="B75" s="6">
        <v>4035464.288923882</v>
      </c>
      <c r="C75" s="6">
        <v>4002069.560226932</v>
      </c>
      <c r="D75" s="6">
        <v>3654646.175606537</v>
      </c>
      <c r="E75" s="6">
        <f t="shared" si="4"/>
        <v>380818.1133173448</v>
      </c>
      <c r="F75" s="7">
        <f t="shared" si="5"/>
        <v>10.420108952247421</v>
      </c>
      <c r="G75" s="6">
        <f t="shared" si="6"/>
        <v>347423.384620395</v>
      </c>
      <c r="H75" s="7">
        <f t="shared" si="7"/>
        <v>9.506348027322659</v>
      </c>
    </row>
    <row r="76" spans="1:8" ht="12.75">
      <c r="A76" s="2" t="s">
        <v>69</v>
      </c>
      <c r="B76" s="6">
        <v>7950959.197862261</v>
      </c>
      <c r="C76" s="6">
        <v>7886912.985329625</v>
      </c>
      <c r="D76" s="6">
        <v>7542023.6317460295</v>
      </c>
      <c r="E76" s="6">
        <f t="shared" si="4"/>
        <v>408935.5661162315</v>
      </c>
      <c r="F76" s="7">
        <f t="shared" si="5"/>
        <v>5.422093407330787</v>
      </c>
      <c r="G76" s="6">
        <f t="shared" si="6"/>
        <v>344889.3535835957</v>
      </c>
      <c r="H76" s="7">
        <f t="shared" si="7"/>
        <v>4.572902054189818</v>
      </c>
    </row>
    <row r="77" spans="1:8" ht="12.75">
      <c r="A77" s="2" t="s">
        <v>70</v>
      </c>
      <c r="B77" s="6">
        <v>5557651.917721283</v>
      </c>
      <c r="C77" s="6">
        <v>5511209.630500023</v>
      </c>
      <c r="D77" s="6">
        <v>5241799.732995929</v>
      </c>
      <c r="E77" s="6">
        <f t="shared" si="4"/>
        <v>315852.1847253535</v>
      </c>
      <c r="F77" s="7">
        <f t="shared" si="5"/>
        <v>6.0256438783255355</v>
      </c>
      <c r="G77" s="6">
        <f t="shared" si="6"/>
        <v>269409.89750409406</v>
      </c>
      <c r="H77" s="7">
        <f t="shared" si="7"/>
        <v>5.139644992696314</v>
      </c>
    </row>
    <row r="78" spans="1:8" ht="12.75">
      <c r="A78" s="2" t="s">
        <v>71</v>
      </c>
      <c r="B78" s="6">
        <v>4611139.994002337</v>
      </c>
      <c r="C78" s="6">
        <v>4567894.577543959</v>
      </c>
      <c r="D78" s="6">
        <v>4403918.305571389</v>
      </c>
      <c r="E78" s="6">
        <f t="shared" si="4"/>
        <v>207221.68843094725</v>
      </c>
      <c r="F78" s="7">
        <f t="shared" si="5"/>
        <v>4.7053935621101655</v>
      </c>
      <c r="G78" s="6">
        <f t="shared" si="6"/>
        <v>163976.27197256964</v>
      </c>
      <c r="H78" s="7">
        <f t="shared" si="7"/>
        <v>3.7234176611569643</v>
      </c>
    </row>
    <row r="79" spans="1:8" ht="12.75">
      <c r="A79" s="2" t="s">
        <v>72</v>
      </c>
      <c r="B79" s="6">
        <v>3790687.3537623202</v>
      </c>
      <c r="C79" s="6">
        <v>3755851.5033792285</v>
      </c>
      <c r="D79" s="6">
        <v>3595059.7218829715</v>
      </c>
      <c r="E79" s="6">
        <f t="shared" si="4"/>
        <v>195627.63187934877</v>
      </c>
      <c r="F79" s="7">
        <f t="shared" si="5"/>
        <v>5.441568346933764</v>
      </c>
      <c r="G79" s="6">
        <f t="shared" si="6"/>
        <v>160791.78149625706</v>
      </c>
      <c r="H79" s="7">
        <f t="shared" si="7"/>
        <v>4.472576088723214</v>
      </c>
    </row>
    <row r="80" spans="1:8" ht="12.75">
      <c r="A80" s="2" t="s">
        <v>73</v>
      </c>
      <c r="B80" s="6">
        <v>6550268.503501175</v>
      </c>
      <c r="C80" s="6">
        <v>6495465.899922966</v>
      </c>
      <c r="D80" s="6">
        <v>5798787.191695364</v>
      </c>
      <c r="E80" s="6">
        <f t="shared" si="4"/>
        <v>751481.3118058108</v>
      </c>
      <c r="F80" s="7">
        <f t="shared" si="5"/>
        <v>12.95928419104657</v>
      </c>
      <c r="G80" s="6">
        <f t="shared" si="6"/>
        <v>696678.7082276018</v>
      </c>
      <c r="H80" s="7">
        <f t="shared" si="7"/>
        <v>12.014214096791456</v>
      </c>
    </row>
    <row r="81" spans="1:8" ht="12.75">
      <c r="A81" s="2" t="s">
        <v>74</v>
      </c>
      <c r="B81" s="6">
        <v>4057943.8045990486</v>
      </c>
      <c r="C81" s="6">
        <v>4050512.3203633064</v>
      </c>
      <c r="D81" s="6">
        <v>3678486.9351661154</v>
      </c>
      <c r="E81" s="6">
        <f t="shared" si="4"/>
        <v>379456.86943293316</v>
      </c>
      <c r="F81" s="7">
        <f t="shared" si="5"/>
        <v>10.315569312081774</v>
      </c>
      <c r="G81" s="6">
        <f t="shared" si="6"/>
        <v>372025.38519719103</v>
      </c>
      <c r="H81" s="7">
        <f t="shared" si="7"/>
        <v>10.113543741059688</v>
      </c>
    </row>
    <row r="82" spans="1:8" ht="12.75">
      <c r="A82" s="2" t="s">
        <v>75</v>
      </c>
      <c r="B82" s="6">
        <v>433866.9077771939</v>
      </c>
      <c r="C82" s="6">
        <v>430830.32492110523</v>
      </c>
      <c r="D82" s="6">
        <v>0</v>
      </c>
      <c r="E82" s="6">
        <f t="shared" si="4"/>
        <v>433866.9077771939</v>
      </c>
      <c r="F82" s="7"/>
      <c r="G82" s="6">
        <f t="shared" si="6"/>
        <v>430830.32492110523</v>
      </c>
      <c r="H82" s="7"/>
    </row>
    <row r="83" spans="1:8" ht="12.75">
      <c r="A83" s="3" t="s">
        <v>76</v>
      </c>
      <c r="B83" s="6">
        <v>1292280.9139072176</v>
      </c>
      <c r="C83" s="6">
        <v>1291869.6909415915</v>
      </c>
      <c r="D83" s="6">
        <v>1283545.770402987</v>
      </c>
      <c r="E83" s="6">
        <f t="shared" si="4"/>
        <v>8735.143504230538</v>
      </c>
      <c r="F83" s="7">
        <f t="shared" si="5"/>
        <v>0.6805478780462981</v>
      </c>
      <c r="G83" s="6">
        <f t="shared" si="6"/>
        <v>8323.920538604492</v>
      </c>
      <c r="H83" s="7">
        <f t="shared" si="7"/>
        <v>0.6485098335052814</v>
      </c>
    </row>
    <row r="84" spans="1:8" ht="12.75">
      <c r="A84" s="3" t="s">
        <v>77</v>
      </c>
      <c r="B84" s="6">
        <v>2256596.958995474</v>
      </c>
      <c r="C84" s="6">
        <v>2254982.699311703</v>
      </c>
      <c r="D84" s="6">
        <v>2014527.0704095464</v>
      </c>
      <c r="E84" s="6">
        <f t="shared" si="4"/>
        <v>242069.88858592766</v>
      </c>
      <c r="F84" s="7">
        <f t="shared" si="5"/>
        <v>12.016214234178332</v>
      </c>
      <c r="G84" s="6">
        <f t="shared" si="6"/>
        <v>240455.6289021566</v>
      </c>
      <c r="H84" s="7">
        <f t="shared" si="7"/>
        <v>11.936083283967628</v>
      </c>
    </row>
    <row r="85" spans="1:8" ht="12.75">
      <c r="A85" s="3" t="s">
        <v>78</v>
      </c>
      <c r="B85" s="6">
        <v>1956804.920737569</v>
      </c>
      <c r="C85" s="6">
        <v>1959020.622922306</v>
      </c>
      <c r="D85" s="6">
        <v>1831123.7093198928</v>
      </c>
      <c r="E85" s="6">
        <f t="shared" si="4"/>
        <v>125681.21141767618</v>
      </c>
      <c r="F85" s="7">
        <f t="shared" si="5"/>
        <v>6.863611168267604</v>
      </c>
      <c r="G85" s="6">
        <f t="shared" si="6"/>
        <v>127896.91360241314</v>
      </c>
      <c r="H85" s="7">
        <f t="shared" si="7"/>
        <v>6.9846134890534515</v>
      </c>
    </row>
    <row r="86" spans="1:8" ht="12.75">
      <c r="A86" s="3" t="s">
        <v>79</v>
      </c>
      <c r="B86" s="6">
        <v>1433696.0626079142</v>
      </c>
      <c r="C86" s="6">
        <v>1433696.0626079142</v>
      </c>
      <c r="D86" s="6">
        <v>1235163.9665882352</v>
      </c>
      <c r="E86" s="6">
        <f t="shared" si="4"/>
        <v>198532.09601967898</v>
      </c>
      <c r="F86" s="7">
        <f t="shared" si="5"/>
        <v>16.073339361418025</v>
      </c>
      <c r="G86" s="6">
        <f t="shared" si="6"/>
        <v>198532.09601967898</v>
      </c>
      <c r="H86" s="7">
        <f t="shared" si="7"/>
        <v>16.073339361418025</v>
      </c>
    </row>
    <row r="87" spans="1:8" ht="12.75">
      <c r="A87" s="3" t="s">
        <v>80</v>
      </c>
      <c r="B87" s="6">
        <v>632680.1343971025</v>
      </c>
      <c r="C87" s="6">
        <v>633290.6313969435</v>
      </c>
      <c r="D87" s="6">
        <v>604766.7456865386</v>
      </c>
      <c r="E87" s="6">
        <f t="shared" si="4"/>
        <v>27913.388710563886</v>
      </c>
      <c r="F87" s="7">
        <f t="shared" si="5"/>
        <v>4.615562761949859</v>
      </c>
      <c r="G87" s="6">
        <f t="shared" si="6"/>
        <v>28523.885710404837</v>
      </c>
      <c r="H87" s="7">
        <f t="shared" si="7"/>
        <v>4.716510276705802</v>
      </c>
    </row>
    <row r="88" spans="1:8" ht="12.75">
      <c r="A88" s="3" t="s">
        <v>81</v>
      </c>
      <c r="B88" s="6">
        <v>337661.83833325445</v>
      </c>
      <c r="C88" s="6">
        <v>338704.3304871642</v>
      </c>
      <c r="D88" s="6">
        <v>294220.81599067175</v>
      </c>
      <c r="E88" s="6">
        <f t="shared" si="4"/>
        <v>43441.0223425827</v>
      </c>
      <c r="F88" s="7">
        <f t="shared" si="5"/>
        <v>14.76476849413673</v>
      </c>
      <c r="G88" s="6">
        <f t="shared" si="6"/>
        <v>44483.514496492455</v>
      </c>
      <c r="H88" s="7">
        <f t="shared" si="7"/>
        <v>15.119091539023808</v>
      </c>
    </row>
    <row r="89" spans="1:8" ht="12.75">
      <c r="A89" s="3" t="s">
        <v>82</v>
      </c>
      <c r="B89" s="6">
        <v>511529.72274885204</v>
      </c>
      <c r="C89" s="6">
        <v>513562.5824489761</v>
      </c>
      <c r="D89" s="6">
        <v>434252.48472231603</v>
      </c>
      <c r="E89" s="6">
        <f t="shared" si="4"/>
        <v>77277.23802653601</v>
      </c>
      <c r="F89" s="7">
        <f t="shared" si="5"/>
        <v>17.795462489052</v>
      </c>
      <c r="G89" s="6">
        <f t="shared" si="6"/>
        <v>79310.09772666008</v>
      </c>
      <c r="H89" s="7">
        <f t="shared" si="7"/>
        <v>18.263591002219627</v>
      </c>
    </row>
    <row r="90" spans="1:8" ht="12.75">
      <c r="A90" s="3" t="s">
        <v>83</v>
      </c>
      <c r="B90" s="6">
        <v>512039.3426060241</v>
      </c>
      <c r="C90" s="6">
        <v>513094.8659118578</v>
      </c>
      <c r="D90" s="6">
        <v>478595.99523332145</v>
      </c>
      <c r="E90" s="6">
        <f t="shared" si="4"/>
        <v>33443.34737270267</v>
      </c>
      <c r="F90" s="7">
        <f t="shared" si="5"/>
        <v>6.987803430406606</v>
      </c>
      <c r="G90" s="6">
        <f t="shared" si="6"/>
        <v>34498.87067853636</v>
      </c>
      <c r="H90" s="7">
        <f t="shared" si="7"/>
        <v>7.208349217740055</v>
      </c>
    </row>
    <row r="91" spans="1:8" ht="12.75">
      <c r="A91" s="3" t="s">
        <v>84</v>
      </c>
      <c r="B91" s="6">
        <v>637283.763261464</v>
      </c>
      <c r="C91" s="6">
        <v>638351.2279418105</v>
      </c>
      <c r="D91" s="6">
        <v>574193.7499096083</v>
      </c>
      <c r="E91" s="6">
        <f t="shared" si="4"/>
        <v>63090.01335185568</v>
      </c>
      <c r="F91" s="7">
        <f t="shared" si="5"/>
        <v>10.987582738716252</v>
      </c>
      <c r="G91" s="6">
        <f t="shared" si="6"/>
        <v>64157.47803220223</v>
      </c>
      <c r="H91" s="7">
        <f t="shared" si="7"/>
        <v>11.173489443642</v>
      </c>
    </row>
    <row r="92" spans="1:8" ht="12.75">
      <c r="A92" s="4" t="s">
        <v>85</v>
      </c>
      <c r="B92" s="6">
        <f>SUM(B8:B91)</f>
        <v>141639999.64090613</v>
      </c>
      <c r="C92" s="6">
        <f>SUM(C8:C91)</f>
        <v>141639999.83170834</v>
      </c>
      <c r="D92" s="6">
        <f>SUM(D8:D91)</f>
        <v>130983000.23607883</v>
      </c>
      <c r="E92" s="6">
        <f>SUM(E8:E91)</f>
        <v>10656999.40482734</v>
      </c>
      <c r="F92" s="7">
        <f t="shared" si="5"/>
        <v>8.136169873662661</v>
      </c>
      <c r="G92" s="6">
        <f>SUM(G8:G91)</f>
        <v>10656999.595629495</v>
      </c>
      <c r="H92" s="7">
        <f t="shared" si="7"/>
        <v>8.136170019332067</v>
      </c>
    </row>
    <row r="93" spans="1:8" ht="12.75">
      <c r="A93" s="1"/>
      <c r="E93" s="6"/>
      <c r="F93" s="7"/>
      <c r="G93" s="6"/>
      <c r="H93" s="7"/>
    </row>
    <row r="94" spans="1:8" ht="12.75">
      <c r="A94" s="1" t="s">
        <v>86</v>
      </c>
      <c r="B94" s="6">
        <f>SUM(B8:B68)</f>
        <v>66732486.855940364</v>
      </c>
      <c r="C94" s="6">
        <f>SUM(C8:C68)</f>
        <v>67216513.44483079</v>
      </c>
      <c r="D94" s="6">
        <f>SUM(D8:D68)</f>
        <v>60931090.20470319</v>
      </c>
      <c r="E94" s="6">
        <f>SUM(E8:E68)</f>
        <v>5801396.651237195</v>
      </c>
      <c r="F94" s="7">
        <f t="shared" si="5"/>
        <v>9.521242163478298</v>
      </c>
      <c r="G94" s="6">
        <f>SUM(G8:G68)</f>
        <v>6285423.240127614</v>
      </c>
      <c r="H94" s="7">
        <f t="shared" si="7"/>
        <v>10.315625765124501</v>
      </c>
    </row>
    <row r="95" spans="1:8" ht="12.75">
      <c r="A95" s="1" t="s">
        <v>87</v>
      </c>
      <c r="B95" s="6">
        <f>SUM(B69:B82)</f>
        <v>65336939.12737091</v>
      </c>
      <c r="C95" s="6">
        <f>SUM(C69:C82)</f>
        <v>64846913.67290726</v>
      </c>
      <c r="D95" s="6">
        <f>SUM(D69:D82)</f>
        <v>61301519.723112516</v>
      </c>
      <c r="E95" s="6">
        <f>SUM(E69:E82)</f>
        <v>4035419.4042583886</v>
      </c>
      <c r="F95" s="7">
        <f t="shared" si="5"/>
        <v>6.582902711850575</v>
      </c>
      <c r="G95" s="6">
        <f>SUM(G69:G82)</f>
        <v>3545393.9497947344</v>
      </c>
      <c r="H95" s="7">
        <f t="shared" si="7"/>
        <v>5.783533533603433</v>
      </c>
    </row>
    <row r="96" spans="1:8" ht="12.75">
      <c r="A96" s="1" t="s">
        <v>88</v>
      </c>
      <c r="B96" s="6">
        <f>SUM(B83:B87)</f>
        <v>7572058.990645277</v>
      </c>
      <c r="C96" s="6">
        <f>SUM(C83:C87)</f>
        <v>7572859.707180458</v>
      </c>
      <c r="D96" s="6">
        <f>SUM(D83:D87)</f>
        <v>6969127.2624071995</v>
      </c>
      <c r="E96" s="6">
        <f>SUM(E83:E87)</f>
        <v>602931.7282380773</v>
      </c>
      <c r="F96" s="7">
        <f t="shared" si="5"/>
        <v>8.651466755247904</v>
      </c>
      <c r="G96" s="6">
        <f>SUM(G83:G87)</f>
        <v>603732.4447732581</v>
      </c>
      <c r="H96" s="7">
        <f t="shared" si="7"/>
        <v>8.662956235996807</v>
      </c>
    </row>
    <row r="97" spans="1:8" ht="12.75">
      <c r="A97" s="1" t="s">
        <v>89</v>
      </c>
      <c r="B97" s="6">
        <f>SUM(B88:B91)</f>
        <v>1998514.6669495946</v>
      </c>
      <c r="C97" s="6">
        <f>SUM(C88:C91)</f>
        <v>2003713.0067898086</v>
      </c>
      <c r="D97" s="6">
        <f>SUM(D88:D91)</f>
        <v>1781263.0458559175</v>
      </c>
      <c r="E97" s="6">
        <f>SUM(E88:E91)</f>
        <v>217251.62109367707</v>
      </c>
      <c r="F97" s="7">
        <f t="shared" si="5"/>
        <v>12.1964929098546</v>
      </c>
      <c r="G97" s="6">
        <f>SUM(G88:G91)</f>
        <v>222449.96093389113</v>
      </c>
      <c r="H97" s="7">
        <f t="shared" si="7"/>
        <v>12.488327395070465</v>
      </c>
    </row>
    <row r="98" spans="1:8" ht="12.75">
      <c r="A98" s="1" t="s">
        <v>90</v>
      </c>
      <c r="B98" s="6">
        <f>SUM(B94:B97)</f>
        <v>141639999.64090616</v>
      </c>
      <c r="C98" s="6">
        <f>SUM(C94:C97)</f>
        <v>141639999.8317083</v>
      </c>
      <c r="D98" s="6">
        <f>SUM(D94:D97)</f>
        <v>130983000.23607883</v>
      </c>
      <c r="E98" s="6">
        <f>SUM(E94:E97)</f>
        <v>10656999.40482734</v>
      </c>
      <c r="F98" s="7">
        <f t="shared" si="5"/>
        <v>8.136169873662661</v>
      </c>
      <c r="G98" s="6">
        <f>SUM(G94:G97)</f>
        <v>10656999.595629498</v>
      </c>
      <c r="H98" s="7">
        <f t="shared" si="7"/>
        <v>8.136170019332068</v>
      </c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</sheetData>
  <printOptions/>
  <pageMargins left="0.75" right="0.75" top="1" bottom="1" header="0.5" footer="0.5"/>
  <pageSetup fitToHeight="2" fitToWidth="1" horizontalDpi="600" verticalDpi="600" orientation="portrait" scale="94" r:id="rId1"/>
  <headerFooter alignWithMargins="0">
    <oddHeader>&amp;LDRFAT BUDGET SHARE ALLOCATIONS 2005/06 - BASED ON TWO POTENTIAL MODELS&amp;RAPPENDIX 5C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</cp:lastModifiedBy>
  <cp:lastPrinted>2005-01-05T08:30:54Z</cp:lastPrinted>
  <dcterms:created xsi:type="dcterms:W3CDTF">1996-10-14T23:33:28Z</dcterms:created>
  <dcterms:modified xsi:type="dcterms:W3CDTF">2005-01-24T11:11:25Z</dcterms:modified>
  <cp:category/>
  <cp:version/>
  <cp:contentType/>
  <cp:contentStatus/>
</cp:coreProperties>
</file>