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2120" windowHeight="9120" firstSheet="1" activeTab="3"/>
  </bookViews>
  <sheets>
    <sheet name="Nursery &amp; Primary Schools" sheetId="1" r:id="rId1"/>
    <sheet name="Primary Bar Chart" sheetId="2" r:id="rId2"/>
    <sheet name="Primary SEN charts" sheetId="3" state="hidden" r:id="rId3"/>
    <sheet name="Secondary Schools" sheetId="4" r:id="rId4"/>
    <sheet name="Secondary Bar Chart" sheetId="5" r:id="rId5"/>
    <sheet name="Secondary SEN charts" sheetId="6" state="hidden" r:id="rId6"/>
  </sheets>
  <definedNames>
    <definedName name="_xlnm.Print_Titles" localSheetId="0">'Nursery &amp; Primary Schools'!$1:$2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<sst xmlns="http://schemas.openxmlformats.org/spreadsheetml/2006/main" count="168" uniqueCount="116">
  <si>
    <t>Estab</t>
  </si>
  <si>
    <t>School Name</t>
  </si>
  <si>
    <t>% A</t>
  </si>
  <si>
    <t>% P</t>
  </si>
  <si>
    <t>% Both</t>
  </si>
  <si>
    <t>Curzon Crescent Nursery</t>
  </si>
  <si>
    <t>Evan Davies Nursery</t>
  </si>
  <si>
    <t>College Green Nursery</t>
  </si>
  <si>
    <t>Carlton Nursery Centre</t>
  </si>
  <si>
    <t>Anson Primary School</t>
  </si>
  <si>
    <t>Brentfield Primary School</t>
  </si>
  <si>
    <t>Byron Court Primary School</t>
  </si>
  <si>
    <t>Carlton Vale Infant</t>
  </si>
  <si>
    <t>Harlesden Primary</t>
  </si>
  <si>
    <t>Mount Stewart Junior School</t>
  </si>
  <si>
    <t>Mount Stewart Infants School</t>
  </si>
  <si>
    <t>Uxendon Manor Primary School</t>
  </si>
  <si>
    <t>Kingsbury Green Primary School</t>
  </si>
  <si>
    <t>Leopold Primary School</t>
  </si>
  <si>
    <t>Lyon Park Junior School</t>
  </si>
  <si>
    <t>Lyon Park Infants School</t>
  </si>
  <si>
    <t>Malorees Infants School</t>
  </si>
  <si>
    <t>Northview Junior and Infant School</t>
  </si>
  <si>
    <t>Park Lane Primary School</t>
  </si>
  <si>
    <t>Preston Park Primary School</t>
  </si>
  <si>
    <t>Roe Green Junior School</t>
  </si>
  <si>
    <t>Roe Green Infants School</t>
  </si>
  <si>
    <t>Barham Primary School</t>
  </si>
  <si>
    <t>Wembley Manor Junior School</t>
  </si>
  <si>
    <t>Wembley Manor Infants School</t>
  </si>
  <si>
    <t>Wykeham Primary School</t>
  </si>
  <si>
    <t>Elsley Primary School</t>
  </si>
  <si>
    <t>Donnington Primary School</t>
  </si>
  <si>
    <t>The Stonebridge School</t>
  </si>
  <si>
    <t>Newfield Primary School</t>
  </si>
  <si>
    <t>Kensal Rise Primary School</t>
  </si>
  <si>
    <t>Mitchell Brook Primary School</t>
  </si>
  <si>
    <t>New Furness Primary</t>
  </si>
  <si>
    <t>Chalkhill Primary School</t>
  </si>
  <si>
    <t>Salusbury Primary</t>
  </si>
  <si>
    <t>Oliver Goldsmith Primary School</t>
  </si>
  <si>
    <t>Gladstone Park School</t>
  </si>
  <si>
    <t>Mora Primary School</t>
  </si>
  <si>
    <t>Fryent Primary School</t>
  </si>
  <si>
    <t>Braintcroft Primary School</t>
  </si>
  <si>
    <t>Sudbury Primary School</t>
  </si>
  <si>
    <t>Christ Church Brondesbury CE Primary</t>
  </si>
  <si>
    <t>John Keble CofE Primary School</t>
  </si>
  <si>
    <t>Princess Frederica CE Primary School</t>
  </si>
  <si>
    <t>St Andrew &amp; St Francis CE Primary School</t>
  </si>
  <si>
    <t>St Mary's CE Primary School</t>
  </si>
  <si>
    <t>Our Lady of Grace RC Junior School</t>
  </si>
  <si>
    <t>St Joseph's Junior School</t>
  </si>
  <si>
    <t>St Mary Magdalen's RC Junior Mixed School</t>
  </si>
  <si>
    <t>St Robert Southwell RC Primary School</t>
  </si>
  <si>
    <t>Convent of Jesus &amp; Mary Infants</t>
  </si>
  <si>
    <t>Our Lady of Lourdes RC School</t>
  </si>
  <si>
    <t>St Joseph RC Infants School</t>
  </si>
  <si>
    <t>Our Lady of Grace RC Infants School</t>
  </si>
  <si>
    <t>St Margaret Clitherow Primary School</t>
  </si>
  <si>
    <t>Michael Sobell Sinai School</t>
  </si>
  <si>
    <t>St Marys RC Primary School</t>
  </si>
  <si>
    <t>Avigdor Hirsch Torah Temimah Primary School</t>
  </si>
  <si>
    <t>Oakington Manor Primary School</t>
  </si>
  <si>
    <t>North West London Jewish Day School</t>
  </si>
  <si>
    <t>Malorees Junior School</t>
  </si>
  <si>
    <t>St Joseph's Primary School</t>
  </si>
  <si>
    <t>The Kilburn Park School Foundation</t>
  </si>
  <si>
    <t>Islamia Primary School</t>
  </si>
  <si>
    <t>Nursery</t>
  </si>
  <si>
    <t>Reception</t>
  </si>
  <si>
    <t>Yr 1</t>
  </si>
  <si>
    <t>Yr 2</t>
  </si>
  <si>
    <t>Yr 3</t>
  </si>
  <si>
    <t>Wembley High School</t>
  </si>
  <si>
    <t>JFS</t>
  </si>
  <si>
    <t>Claremont High School</t>
  </si>
  <si>
    <t>Copland Community School &amp; Tech. Centre</t>
  </si>
  <si>
    <t>Kingsbury High School</t>
  </si>
  <si>
    <t>Queen's Park Community School</t>
  </si>
  <si>
    <t>Convent of Jesus &amp; Mary Language College</t>
  </si>
  <si>
    <t>Alperton Community School</t>
  </si>
  <si>
    <t>St Gregory's RC High School</t>
  </si>
  <si>
    <t>Cardinal Hinsley High School</t>
  </si>
  <si>
    <t>John Kelly Boys' Technology College</t>
  </si>
  <si>
    <t>John Kelly Girls' Technology College</t>
  </si>
  <si>
    <t>Preston Manor High School</t>
  </si>
  <si>
    <t>Capital City Academy</t>
  </si>
  <si>
    <t>Yr 4</t>
  </si>
  <si>
    <t>Yr 5</t>
  </si>
  <si>
    <t>Yr 6</t>
  </si>
  <si>
    <t>Yr 7</t>
  </si>
  <si>
    <t>Yr 8</t>
  </si>
  <si>
    <t>Yr 9</t>
  </si>
  <si>
    <t>Yr 10</t>
  </si>
  <si>
    <t>Yr 11</t>
  </si>
  <si>
    <t>Yr 12</t>
  </si>
  <si>
    <t>Yr 13</t>
  </si>
  <si>
    <t>Yr 14</t>
  </si>
  <si>
    <t>Average Percentage (Excluding City Academy)</t>
  </si>
  <si>
    <t>Average Percentage - Nursery Schools</t>
  </si>
  <si>
    <t>Average Percentage - Primary Schools</t>
  </si>
  <si>
    <t>Year 1</t>
  </si>
  <si>
    <t>Year 2</t>
  </si>
  <si>
    <t>Year 3</t>
  </si>
  <si>
    <t>Year 4</t>
  </si>
  <si>
    <t>Year 5</t>
  </si>
  <si>
    <t>Year 6</t>
  </si>
  <si>
    <t>Action</t>
  </si>
  <si>
    <t>Action Plus</t>
  </si>
  <si>
    <t>Both</t>
  </si>
  <si>
    <t>Year 7</t>
  </si>
  <si>
    <t>Year 8</t>
  </si>
  <si>
    <t>Year 9</t>
  </si>
  <si>
    <t>Year 10</t>
  </si>
  <si>
    <t>Year 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</si>
</sst>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8"/>
      <name val="Tahoma"/>
      <family val="0"/>
    </font>
    <font>
      <b/>
      <sz val="8"/>
      <color indexed="18"/>
      <name val="Tahoma"/>
      <family val="2"/>
    </font>
    <font>
      <sz val="8"/>
      <color indexed="18"/>
      <name val="Tahoma"/>
      <family val="0"/>
    </font>
    <font>
      <sz val="8"/>
      <color indexed="60"/>
      <name val="Tahoma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2" fontId="2" fillId="2" borderId="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/>
    </xf>
    <xf numFmtId="2" fontId="2" fillId="3" borderId="7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2" fillId="4" borderId="0" xfId="0" applyNumberFormat="1" applyFont="1" applyFill="1" applyAlignment="1">
      <alignment horizontal="right"/>
    </xf>
    <xf numFmtId="2" fontId="2" fillId="5" borderId="0" xfId="0" applyNumberFormat="1" applyFont="1" applyFill="1" applyAlignment="1">
      <alignment horizontal="right"/>
    </xf>
    <xf numFmtId="2" fontId="2" fillId="6" borderId="0" xfId="0" applyNumberFormat="1" applyFont="1" applyFill="1" applyAlignment="1">
      <alignment horizontal="right"/>
    </xf>
    <xf numFmtId="2" fontId="2" fillId="7" borderId="0" xfId="0" applyNumberFormat="1" applyFont="1" applyFill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Primary % of pupils with Action and Action Plus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85"/>
          <c:w val="0.948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SEN charts'!$A$3</c:f>
              <c:strCache>
                <c:ptCount val="1"/>
                <c:pt idx="0">
                  <c:v>Nursery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SEN charts'!$B$2:$D$2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'Primary SEN charts'!$B$3:$D$3</c:f>
              <c:numCache>
                <c:ptCount val="3"/>
                <c:pt idx="0">
                  <c:v>4.846599347105321</c:v>
                </c:pt>
                <c:pt idx="1">
                  <c:v>1.4502756085009525</c:v>
                </c:pt>
                <c:pt idx="2">
                  <c:v>6.296874955606273</c:v>
                </c:pt>
              </c:numCache>
            </c:numRef>
          </c:val>
        </c:ser>
        <c:ser>
          <c:idx val="1"/>
          <c:order val="1"/>
          <c:tx>
            <c:strRef>
              <c:f>'Primary SEN charts'!$A$4</c:f>
              <c:strCache>
                <c:ptCount val="1"/>
                <c:pt idx="0">
                  <c:v>Reception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SEN charts'!$B$2:$D$2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'Primary SEN charts'!$B$4:$D$4</c:f>
              <c:numCache>
                <c:ptCount val="3"/>
                <c:pt idx="0">
                  <c:v>9.839615268136312</c:v>
                </c:pt>
                <c:pt idx="1">
                  <c:v>2.007743180668745</c:v>
                </c:pt>
                <c:pt idx="2">
                  <c:v>11.847358448805057</c:v>
                </c:pt>
              </c:numCache>
            </c:numRef>
          </c:val>
        </c:ser>
        <c:ser>
          <c:idx val="2"/>
          <c:order val="2"/>
          <c:tx>
            <c:strRef>
              <c:f>'Primary SEN charts'!$A$5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SEN charts'!$B$2:$D$2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'Primary SEN charts'!$B$5:$D$5</c:f>
              <c:numCache>
                <c:ptCount val="3"/>
                <c:pt idx="0">
                  <c:v>16.564700855250308</c:v>
                </c:pt>
                <c:pt idx="1">
                  <c:v>4.530922111810966</c:v>
                </c:pt>
                <c:pt idx="2">
                  <c:v>21.095622967061274</c:v>
                </c:pt>
              </c:numCache>
            </c:numRef>
          </c:val>
        </c:ser>
        <c:ser>
          <c:idx val="3"/>
          <c:order val="3"/>
          <c:tx>
            <c:strRef>
              <c:f>'Primary SEN charts'!$A$6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SEN charts'!$B$2:$D$2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'Primary SEN charts'!$B$6:$D$6</c:f>
              <c:numCache>
                <c:ptCount val="3"/>
                <c:pt idx="0">
                  <c:v>18.400388517453305</c:v>
                </c:pt>
                <c:pt idx="1">
                  <c:v>5.636610866648262</c:v>
                </c:pt>
                <c:pt idx="2">
                  <c:v>24.03699938410157</c:v>
                </c:pt>
              </c:numCache>
            </c:numRef>
          </c:val>
        </c:ser>
        <c:ser>
          <c:idx val="4"/>
          <c:order val="4"/>
          <c:tx>
            <c:strRef>
              <c:f>'Primary SEN charts'!$A$7</c:f>
              <c:strCache>
                <c:ptCount val="1"/>
                <c:pt idx="0">
                  <c:v>Year 3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SEN charts'!$B$2:$D$2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'Primary SEN charts'!$B$7:$D$7</c:f>
              <c:numCache>
                <c:ptCount val="3"/>
                <c:pt idx="0">
                  <c:v>17.962130930142116</c:v>
                </c:pt>
                <c:pt idx="1">
                  <c:v>7.280587362571758</c:v>
                </c:pt>
                <c:pt idx="2">
                  <c:v>25.242718292713878</c:v>
                </c:pt>
              </c:numCache>
            </c:numRef>
          </c:val>
        </c:ser>
        <c:ser>
          <c:idx val="5"/>
          <c:order val="5"/>
          <c:tx>
            <c:strRef>
              <c:f>'Primary SEN charts'!$A$8</c:f>
              <c:strCache>
                <c:ptCount val="1"/>
                <c:pt idx="0">
                  <c:v>Year 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SEN charts'!$B$2:$D$2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'Primary SEN charts'!$B$8:$D$8</c:f>
              <c:numCache>
                <c:ptCount val="3"/>
                <c:pt idx="0">
                  <c:v>17.2241684238399</c:v>
                </c:pt>
                <c:pt idx="1">
                  <c:v>8.117929800819468</c:v>
                </c:pt>
                <c:pt idx="2">
                  <c:v>25.342098224659377</c:v>
                </c:pt>
              </c:numCache>
            </c:numRef>
          </c:val>
        </c:ser>
        <c:ser>
          <c:idx val="6"/>
          <c:order val="6"/>
          <c:tx>
            <c:strRef>
              <c:f>'Primary SEN charts'!$A$9</c:f>
              <c:strCache>
                <c:ptCount val="1"/>
                <c:pt idx="0">
                  <c:v>Year 5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SEN charts'!$B$2:$D$2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'Primary SEN charts'!$B$9:$D$9</c:f>
              <c:numCache>
                <c:ptCount val="3"/>
                <c:pt idx="0">
                  <c:v>20.81729883718568</c:v>
                </c:pt>
                <c:pt idx="1">
                  <c:v>8.116601732684499</c:v>
                </c:pt>
                <c:pt idx="2">
                  <c:v>28.933900569870186</c:v>
                </c:pt>
              </c:numCache>
            </c:numRef>
          </c:val>
        </c:ser>
        <c:ser>
          <c:idx val="7"/>
          <c:order val="7"/>
          <c:tx>
            <c:strRef>
              <c:f>'Primary SEN charts'!$A$10</c:f>
              <c:strCache>
                <c:ptCount val="1"/>
                <c:pt idx="0">
                  <c:v>Year 6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'Primary SEN charts'!$B$2:$D$2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'Primary SEN charts'!$B$10:$D$10</c:f>
              <c:numCache>
                <c:ptCount val="3"/>
                <c:pt idx="0">
                  <c:v>17.443156453896435</c:v>
                </c:pt>
                <c:pt idx="1">
                  <c:v>8.754677481600183</c:v>
                </c:pt>
                <c:pt idx="2">
                  <c:v>26.197833935496615</c:v>
                </c:pt>
              </c:numCache>
            </c:numRef>
          </c:val>
        </c:ser>
        <c:axId val="1751009"/>
        <c:axId val="15759082"/>
      </c:bar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% NOR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1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Secondary % of pupils with Action and Action Plus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'Secondary SEN charts'!$A$2</c:f>
              <c:strCache>
                <c:ptCount val="1"/>
                <c:pt idx="0">
                  <c:v>Year 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'Secondary SEN charts'!$B$1:$D$1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'Secondary SEN charts'!$B$2:$D$2</c:f>
              <c:numCache>
                <c:ptCount val="3"/>
                <c:pt idx="0">
                  <c:v>12.640312338796281</c:v>
                </c:pt>
                <c:pt idx="1">
                  <c:v>4.3221703461118</c:v>
                </c:pt>
                <c:pt idx="2">
                  <c:v>16.962482684908082</c:v>
                </c:pt>
              </c:numCache>
            </c:numRef>
          </c:val>
        </c:ser>
        <c:ser>
          <c:idx val="1"/>
          <c:order val="1"/>
          <c:tx>
            <c:strRef>
              <c:f>'Secondary SEN charts'!$A$3</c:f>
              <c:strCache>
                <c:ptCount val="1"/>
                <c:pt idx="0">
                  <c:v>Year 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'Secondary SEN charts'!$B$1:$D$1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'Secondary SEN charts'!$B$3:$D$3</c:f>
              <c:numCache>
                <c:ptCount val="3"/>
                <c:pt idx="0">
                  <c:v>14.965007412956178</c:v>
                </c:pt>
                <c:pt idx="1">
                  <c:v>5.665166441842936</c:v>
                </c:pt>
                <c:pt idx="2">
                  <c:v>20.63017385479911</c:v>
                </c:pt>
              </c:numCache>
            </c:numRef>
          </c:val>
        </c:ser>
        <c:ser>
          <c:idx val="2"/>
          <c:order val="2"/>
          <c:tx>
            <c:strRef>
              <c:f>'Secondary SEN charts'!$A$4</c:f>
              <c:strCache>
                <c:ptCount val="1"/>
                <c:pt idx="0">
                  <c:v>Year 9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'Secondary SEN charts'!$B$1:$D$1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'Secondary SEN charts'!$B$4:$D$4</c:f>
              <c:numCache>
                <c:ptCount val="3"/>
                <c:pt idx="0">
                  <c:v>12.41532821873707</c:v>
                </c:pt>
                <c:pt idx="1">
                  <c:v>4.633487167314855</c:v>
                </c:pt>
                <c:pt idx="2">
                  <c:v>17.048815386051924</c:v>
                </c:pt>
              </c:numCache>
            </c:numRef>
          </c:val>
        </c:ser>
        <c:ser>
          <c:idx val="3"/>
          <c:order val="3"/>
          <c:tx>
            <c:strRef>
              <c:f>'Secondary SEN charts'!$A$5</c:f>
              <c:strCache>
                <c:ptCount val="1"/>
                <c:pt idx="0">
                  <c:v>Year 10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'Secondary SEN charts'!$B$1:$D$1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'Secondary SEN charts'!$B$5:$D$5</c:f>
              <c:numCache>
                <c:ptCount val="3"/>
                <c:pt idx="0">
                  <c:v>10.975315208606435</c:v>
                </c:pt>
                <c:pt idx="1">
                  <c:v>4.57803720256095</c:v>
                </c:pt>
                <c:pt idx="2">
                  <c:v>15.553352411167383</c:v>
                </c:pt>
              </c:numCache>
            </c:numRef>
          </c:val>
        </c:ser>
        <c:ser>
          <c:idx val="4"/>
          <c:order val="4"/>
          <c:tx>
            <c:strRef>
              <c:f>'Secondary SEN charts'!$A$6</c:f>
              <c:strCache>
                <c:ptCount val="1"/>
                <c:pt idx="0">
                  <c:v>Year 11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'Secondary SEN charts'!$B$1:$D$1</c:f>
              <c:strCache>
                <c:ptCount val="3"/>
                <c:pt idx="0">
                  <c:v>Action</c:v>
                </c:pt>
                <c:pt idx="1">
                  <c:v>Action Plus</c:v>
                </c:pt>
                <c:pt idx="2">
                  <c:v>Both</c:v>
                </c:pt>
              </c:strCache>
            </c:strRef>
          </c:cat>
          <c:val>
            <c:numRef>
              <c:f>'Secondary SEN charts'!$B$6:$D$6</c:f>
              <c:numCache>
                <c:ptCount val="3"/>
                <c:pt idx="0">
                  <c:v>11.214661199187939</c:v>
                </c:pt>
                <c:pt idx="1">
                  <c:v>3.8074728850249695</c:v>
                </c:pt>
                <c:pt idx="2">
                  <c:v>15.022134084212906</c:v>
                </c:pt>
              </c:numCache>
            </c:numRef>
          </c:val>
        </c:ser>
        <c:axId val="7614011"/>
        <c:axId val="1417236"/>
      </c:bar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% NOR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14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headerFooter>
    <oddHeader>&amp;RAPPENDIX C2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headerFooter>
    <oddHeader>&amp;RAPPENDIX C2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workbookViewId="0" topLeftCell="A46">
      <selection activeCell="K71" sqref="K71"/>
    </sheetView>
  </sheetViews>
  <sheetFormatPr defaultColWidth="9.33203125" defaultRowHeight="10.5"/>
  <cols>
    <col min="1" max="1" width="6.33203125" style="7" bestFit="1" customWidth="1"/>
    <col min="2" max="2" width="38.66015625" style="7" bestFit="1" customWidth="1"/>
    <col min="3" max="4" width="5.83203125" style="7" bestFit="1" customWidth="1"/>
    <col min="5" max="5" width="8.16015625" style="7" bestFit="1" customWidth="1"/>
    <col min="6" max="7" width="5.83203125" style="7" bestFit="1" customWidth="1"/>
    <col min="8" max="8" width="8.16015625" style="7" bestFit="1" customWidth="1"/>
    <col min="9" max="10" width="5.83203125" style="7" bestFit="1" customWidth="1"/>
    <col min="11" max="11" width="8.16015625" style="7" bestFit="1" customWidth="1"/>
    <col min="12" max="13" width="5.83203125" style="7" bestFit="1" customWidth="1"/>
    <col min="14" max="14" width="8.16015625" style="7" bestFit="1" customWidth="1"/>
    <col min="15" max="16" width="5.83203125" style="7" bestFit="1" customWidth="1"/>
    <col min="17" max="17" width="8.16015625" style="7" bestFit="1" customWidth="1"/>
    <col min="18" max="19" width="5.83203125" style="7" bestFit="1" customWidth="1"/>
    <col min="20" max="20" width="8.16015625" style="7" bestFit="1" customWidth="1"/>
    <col min="21" max="22" width="5.83203125" style="7" bestFit="1" customWidth="1"/>
    <col min="23" max="23" width="8.16015625" style="7" bestFit="1" customWidth="1"/>
    <col min="24" max="25" width="5.83203125" style="7" bestFit="1" customWidth="1"/>
    <col min="26" max="26" width="8.16015625" style="7" bestFit="1" customWidth="1"/>
    <col min="27" max="16384" width="9.33203125" style="7" customWidth="1"/>
  </cols>
  <sheetData>
    <row r="1" spans="1:26" s="8" customFormat="1" ht="10.5">
      <c r="A1" s="13" t="s">
        <v>0</v>
      </c>
      <c r="B1" s="14" t="s">
        <v>1</v>
      </c>
      <c r="C1" s="59" t="s">
        <v>69</v>
      </c>
      <c r="D1" s="60"/>
      <c r="E1" s="61"/>
      <c r="F1" s="59" t="s">
        <v>70</v>
      </c>
      <c r="G1" s="60"/>
      <c r="H1" s="61"/>
      <c r="I1" s="59" t="s">
        <v>71</v>
      </c>
      <c r="J1" s="60"/>
      <c r="K1" s="61"/>
      <c r="L1" s="59" t="s">
        <v>72</v>
      </c>
      <c r="M1" s="60"/>
      <c r="N1" s="61"/>
      <c r="O1" s="59" t="s">
        <v>73</v>
      </c>
      <c r="P1" s="60"/>
      <c r="Q1" s="61"/>
      <c r="R1" s="59" t="s">
        <v>88</v>
      </c>
      <c r="S1" s="60"/>
      <c r="T1" s="61"/>
      <c r="U1" s="59" t="s">
        <v>89</v>
      </c>
      <c r="V1" s="60"/>
      <c r="W1" s="61"/>
      <c r="X1" s="59" t="s">
        <v>90</v>
      </c>
      <c r="Y1" s="60"/>
      <c r="Z1" s="61"/>
    </row>
    <row r="2" spans="1:26" s="21" customFormat="1" ht="10.5">
      <c r="A2" s="22"/>
      <c r="B2" s="23"/>
      <c r="C2" s="26" t="s">
        <v>2</v>
      </c>
      <c r="D2" s="24" t="s">
        <v>3</v>
      </c>
      <c r="E2" s="25" t="s">
        <v>4</v>
      </c>
      <c r="F2" s="26" t="s">
        <v>2</v>
      </c>
      <c r="G2" s="24" t="s">
        <v>3</v>
      </c>
      <c r="H2" s="25" t="s">
        <v>4</v>
      </c>
      <c r="I2" s="26" t="s">
        <v>2</v>
      </c>
      <c r="J2" s="24" t="s">
        <v>3</v>
      </c>
      <c r="K2" s="25" t="s">
        <v>4</v>
      </c>
      <c r="L2" s="26" t="s">
        <v>2</v>
      </c>
      <c r="M2" s="24" t="s">
        <v>3</v>
      </c>
      <c r="N2" s="25" t="s">
        <v>4</v>
      </c>
      <c r="O2" s="26" t="s">
        <v>2</v>
      </c>
      <c r="P2" s="24" t="s">
        <v>3</v>
      </c>
      <c r="Q2" s="25" t="s">
        <v>4</v>
      </c>
      <c r="R2" s="26" t="s">
        <v>2</v>
      </c>
      <c r="S2" s="24" t="s">
        <v>3</v>
      </c>
      <c r="T2" s="25" t="s">
        <v>4</v>
      </c>
      <c r="U2" s="26" t="s">
        <v>2</v>
      </c>
      <c r="V2" s="24" t="s">
        <v>3</v>
      </c>
      <c r="W2" s="25" t="s">
        <v>4</v>
      </c>
      <c r="X2" s="26" t="s">
        <v>2</v>
      </c>
      <c r="Y2" s="24" t="s">
        <v>3</v>
      </c>
      <c r="Z2" s="25" t="s">
        <v>4</v>
      </c>
    </row>
    <row r="3" spans="1:26" ht="10.5">
      <c r="A3" s="1">
        <v>1000</v>
      </c>
      <c r="B3" s="2" t="s">
        <v>5</v>
      </c>
      <c r="C3" s="41">
        <v>7.6923076923076925</v>
      </c>
      <c r="D3" s="42">
        <v>16.666666666666664</v>
      </c>
      <c r="E3" s="43">
        <v>24.358974358974358</v>
      </c>
      <c r="F3" s="44"/>
      <c r="G3" s="45"/>
      <c r="H3" s="46"/>
      <c r="I3" s="44"/>
      <c r="J3" s="45"/>
      <c r="K3" s="46"/>
      <c r="L3" s="44"/>
      <c r="M3" s="45"/>
      <c r="N3" s="46"/>
      <c r="O3" s="44"/>
      <c r="P3" s="45"/>
      <c r="Q3" s="46"/>
      <c r="R3" s="44"/>
      <c r="S3" s="45"/>
      <c r="T3" s="46"/>
      <c r="U3" s="44"/>
      <c r="V3" s="45"/>
      <c r="W3" s="46"/>
      <c r="X3" s="44"/>
      <c r="Y3" s="45"/>
      <c r="Z3" s="46"/>
    </row>
    <row r="4" spans="1:26" ht="10.5">
      <c r="A4" s="1">
        <v>1001</v>
      </c>
      <c r="B4" s="2" t="s">
        <v>6</v>
      </c>
      <c r="C4" s="41">
        <v>4.878048780487805</v>
      </c>
      <c r="D4" s="42">
        <v>14.634146341463413</v>
      </c>
      <c r="E4" s="43">
        <v>19.51219512195122</v>
      </c>
      <c r="F4" s="44"/>
      <c r="G4" s="45"/>
      <c r="H4" s="46"/>
      <c r="I4" s="44"/>
      <c r="J4" s="45"/>
      <c r="K4" s="46"/>
      <c r="L4" s="44"/>
      <c r="M4" s="45"/>
      <c r="N4" s="46"/>
      <c r="O4" s="44"/>
      <c r="P4" s="45"/>
      <c r="Q4" s="46"/>
      <c r="R4" s="44"/>
      <c r="S4" s="45"/>
      <c r="T4" s="46"/>
      <c r="U4" s="44"/>
      <c r="V4" s="45"/>
      <c r="W4" s="46"/>
      <c r="X4" s="44"/>
      <c r="Y4" s="45"/>
      <c r="Z4" s="46"/>
    </row>
    <row r="5" spans="1:26" ht="10.5">
      <c r="A5" s="1">
        <v>1003</v>
      </c>
      <c r="B5" s="2" t="s">
        <v>7</v>
      </c>
      <c r="C5" s="41">
        <v>4.878048780487805</v>
      </c>
      <c r="D5" s="42">
        <v>2.4390243902439024</v>
      </c>
      <c r="E5" s="43">
        <v>7.317073170731707</v>
      </c>
      <c r="F5" s="44"/>
      <c r="G5" s="45"/>
      <c r="H5" s="46"/>
      <c r="I5" s="44"/>
      <c r="J5" s="45"/>
      <c r="K5" s="46"/>
      <c r="L5" s="44"/>
      <c r="M5" s="45"/>
      <c r="N5" s="46"/>
      <c r="O5" s="44"/>
      <c r="P5" s="45"/>
      <c r="Q5" s="46"/>
      <c r="R5" s="44"/>
      <c r="S5" s="45"/>
      <c r="T5" s="46"/>
      <c r="U5" s="44"/>
      <c r="V5" s="45"/>
      <c r="W5" s="46"/>
      <c r="X5" s="44"/>
      <c r="Y5" s="45"/>
      <c r="Z5" s="46"/>
    </row>
    <row r="6" spans="1:26" ht="10.5">
      <c r="A6" s="1">
        <v>1004</v>
      </c>
      <c r="B6" s="2" t="s">
        <v>8</v>
      </c>
      <c r="C6" s="41">
        <v>5</v>
      </c>
      <c r="D6" s="42">
        <v>7.5</v>
      </c>
      <c r="E6" s="43">
        <v>12.5</v>
      </c>
      <c r="F6" s="44"/>
      <c r="G6" s="45"/>
      <c r="H6" s="46"/>
      <c r="I6" s="44"/>
      <c r="J6" s="45"/>
      <c r="K6" s="46"/>
      <c r="L6" s="44"/>
      <c r="M6" s="45"/>
      <c r="N6" s="46"/>
      <c r="O6" s="44"/>
      <c r="P6" s="45"/>
      <c r="Q6" s="46"/>
      <c r="R6" s="44"/>
      <c r="S6" s="45"/>
      <c r="T6" s="46"/>
      <c r="U6" s="44"/>
      <c r="V6" s="45"/>
      <c r="W6" s="46"/>
      <c r="X6" s="44"/>
      <c r="Y6" s="45"/>
      <c r="Z6" s="46"/>
    </row>
    <row r="7" spans="1:26" ht="10.5">
      <c r="A7" s="1">
        <v>2000</v>
      </c>
      <c r="B7" s="2" t="s">
        <v>9</v>
      </c>
      <c r="C7" s="41">
        <v>0</v>
      </c>
      <c r="D7" s="42">
        <v>0</v>
      </c>
      <c r="E7" s="43">
        <v>0</v>
      </c>
      <c r="F7" s="41">
        <v>6.666666666666667</v>
      </c>
      <c r="G7" s="42">
        <v>0</v>
      </c>
      <c r="H7" s="43">
        <v>6.666666666666667</v>
      </c>
      <c r="I7" s="41">
        <v>27.27272727272727</v>
      </c>
      <c r="J7" s="42">
        <v>0</v>
      </c>
      <c r="K7" s="43">
        <v>27.27272727272727</v>
      </c>
      <c r="L7" s="41">
        <v>32.5</v>
      </c>
      <c r="M7" s="42">
        <v>0</v>
      </c>
      <c r="N7" s="43">
        <v>32.5</v>
      </c>
      <c r="O7" s="41">
        <v>38.095238095238095</v>
      </c>
      <c r="P7" s="42">
        <v>2.380952380952381</v>
      </c>
      <c r="Q7" s="43">
        <v>40.476190476190474</v>
      </c>
      <c r="R7" s="41">
        <v>27.27272727272727</v>
      </c>
      <c r="S7" s="42">
        <v>4.545454545454546</v>
      </c>
      <c r="T7" s="43">
        <v>31.818181818181817</v>
      </c>
      <c r="U7" s="41">
        <v>34.78260869565217</v>
      </c>
      <c r="V7" s="42">
        <v>2.1739130434782608</v>
      </c>
      <c r="W7" s="43">
        <v>36.95652173913043</v>
      </c>
      <c r="X7" s="41">
        <v>13.88888888888889</v>
      </c>
      <c r="Y7" s="42">
        <v>8.333333333333332</v>
      </c>
      <c r="Z7" s="43">
        <v>22.22222222222222</v>
      </c>
    </row>
    <row r="8" spans="1:26" ht="10.5">
      <c r="A8" s="1">
        <v>2003</v>
      </c>
      <c r="B8" s="2" t="s">
        <v>10</v>
      </c>
      <c r="C8" s="41">
        <v>5.555555555555555</v>
      </c>
      <c r="D8" s="42">
        <v>0</v>
      </c>
      <c r="E8" s="43">
        <v>5.555555555555555</v>
      </c>
      <c r="F8" s="41">
        <v>1.6666666666666667</v>
      </c>
      <c r="G8" s="42">
        <v>1.6666666666666667</v>
      </c>
      <c r="H8" s="43">
        <v>3.3333333333333335</v>
      </c>
      <c r="I8" s="41">
        <v>6.557377049180328</v>
      </c>
      <c r="J8" s="42">
        <v>3.278688524590164</v>
      </c>
      <c r="K8" s="43">
        <v>9.836065573770492</v>
      </c>
      <c r="L8" s="41">
        <v>24.561403508771928</v>
      </c>
      <c r="M8" s="42">
        <v>3.508771929824561</v>
      </c>
      <c r="N8" s="43">
        <v>28.07017543859649</v>
      </c>
      <c r="O8" s="41">
        <v>4.838709677419355</v>
      </c>
      <c r="P8" s="42">
        <v>6.451612903225806</v>
      </c>
      <c r="Q8" s="43">
        <v>11.29032258064516</v>
      </c>
      <c r="R8" s="41">
        <v>16.666666666666664</v>
      </c>
      <c r="S8" s="42">
        <v>0</v>
      </c>
      <c r="T8" s="43">
        <v>16.666666666666664</v>
      </c>
      <c r="U8" s="41">
        <v>8.47457627118644</v>
      </c>
      <c r="V8" s="42">
        <v>6.779661016949152</v>
      </c>
      <c r="W8" s="43">
        <v>15.254237288135592</v>
      </c>
      <c r="X8" s="41">
        <v>10.16949152542373</v>
      </c>
      <c r="Y8" s="42">
        <v>10.16949152542373</v>
      </c>
      <c r="Z8" s="43">
        <v>20.33898305084746</v>
      </c>
    </row>
    <row r="9" spans="1:26" ht="10.5">
      <c r="A9" s="1">
        <v>2006</v>
      </c>
      <c r="B9" s="2" t="s">
        <v>11</v>
      </c>
      <c r="C9" s="44"/>
      <c r="D9" s="45"/>
      <c r="E9" s="46"/>
      <c r="F9" s="41">
        <v>1.3157894736842104</v>
      </c>
      <c r="G9" s="42">
        <v>5.263157894736842</v>
      </c>
      <c r="H9" s="43">
        <v>6.578947368421052</v>
      </c>
      <c r="I9" s="41">
        <v>10.256410256410255</v>
      </c>
      <c r="J9" s="42">
        <v>1.282051282051282</v>
      </c>
      <c r="K9" s="43">
        <v>11.538461538461537</v>
      </c>
      <c r="L9" s="41">
        <v>7.5</v>
      </c>
      <c r="M9" s="42">
        <v>1.25</v>
      </c>
      <c r="N9" s="43">
        <v>8.75</v>
      </c>
      <c r="O9" s="41">
        <v>10.81081081081081</v>
      </c>
      <c r="P9" s="42">
        <v>4.054054054054054</v>
      </c>
      <c r="Q9" s="43">
        <v>14.864864864864865</v>
      </c>
      <c r="R9" s="41">
        <v>11.11111111111111</v>
      </c>
      <c r="S9" s="42">
        <v>1.2345679012345678</v>
      </c>
      <c r="T9" s="43">
        <v>12.345679012345679</v>
      </c>
      <c r="U9" s="41">
        <v>10.38961038961039</v>
      </c>
      <c r="V9" s="42">
        <v>0</v>
      </c>
      <c r="W9" s="43">
        <v>10.38961038961039</v>
      </c>
      <c r="X9" s="41">
        <v>4.878048780487805</v>
      </c>
      <c r="Y9" s="42">
        <v>0</v>
      </c>
      <c r="Z9" s="43">
        <v>4.878048780487805</v>
      </c>
    </row>
    <row r="10" spans="1:26" ht="10.5">
      <c r="A10" s="1">
        <v>2007</v>
      </c>
      <c r="B10" s="2" t="s">
        <v>12</v>
      </c>
      <c r="C10" s="41">
        <v>10</v>
      </c>
      <c r="D10" s="42">
        <v>16</v>
      </c>
      <c r="E10" s="43">
        <v>26</v>
      </c>
      <c r="F10" s="41">
        <v>12.903225806451612</v>
      </c>
      <c r="G10" s="42">
        <v>8.064516129032258</v>
      </c>
      <c r="H10" s="43">
        <v>20.967741935483872</v>
      </c>
      <c r="I10" s="41">
        <v>17.24137931034483</v>
      </c>
      <c r="J10" s="42">
        <v>18.96551724137931</v>
      </c>
      <c r="K10" s="43">
        <v>36.20689655172414</v>
      </c>
      <c r="L10" s="41">
        <v>20.689655172413794</v>
      </c>
      <c r="M10" s="42">
        <v>0</v>
      </c>
      <c r="N10" s="43">
        <v>20.689655172413794</v>
      </c>
      <c r="O10" s="44"/>
      <c r="P10" s="45"/>
      <c r="Q10" s="46"/>
      <c r="R10" s="44"/>
      <c r="S10" s="45"/>
      <c r="T10" s="46"/>
      <c r="U10" s="44"/>
      <c r="V10" s="45"/>
      <c r="W10" s="46"/>
      <c r="X10" s="44"/>
      <c r="Y10" s="45"/>
      <c r="Z10" s="46"/>
    </row>
    <row r="11" spans="1:26" ht="10.5">
      <c r="A11" s="1">
        <v>2017</v>
      </c>
      <c r="B11" s="2" t="s">
        <v>13</v>
      </c>
      <c r="C11" s="41">
        <v>8</v>
      </c>
      <c r="D11" s="42">
        <v>0</v>
      </c>
      <c r="E11" s="43">
        <v>8</v>
      </c>
      <c r="F11" s="41">
        <v>0</v>
      </c>
      <c r="G11" s="42">
        <v>0</v>
      </c>
      <c r="H11" s="43">
        <v>0</v>
      </c>
      <c r="I11" s="41">
        <v>25.806451612903224</v>
      </c>
      <c r="J11" s="42">
        <v>0</v>
      </c>
      <c r="K11" s="43">
        <v>25.806451612903224</v>
      </c>
      <c r="L11" s="41">
        <v>20</v>
      </c>
      <c r="M11" s="42">
        <v>3.3333333333333335</v>
      </c>
      <c r="N11" s="43">
        <v>23.333333333333332</v>
      </c>
      <c r="O11" s="41">
        <v>34.61538461538461</v>
      </c>
      <c r="P11" s="42">
        <v>0</v>
      </c>
      <c r="Q11" s="43">
        <v>34.61538461538461</v>
      </c>
      <c r="R11" s="41">
        <v>26.666666666666668</v>
      </c>
      <c r="S11" s="42">
        <v>13.333333333333334</v>
      </c>
      <c r="T11" s="43">
        <v>40</v>
      </c>
      <c r="U11" s="41">
        <v>23.333333333333332</v>
      </c>
      <c r="V11" s="42">
        <v>13.333333333333334</v>
      </c>
      <c r="W11" s="43">
        <v>36.666666666666664</v>
      </c>
      <c r="X11" s="41">
        <v>19.230769230769234</v>
      </c>
      <c r="Y11" s="42">
        <v>19.230769230769234</v>
      </c>
      <c r="Z11" s="43">
        <v>38.46153846153847</v>
      </c>
    </row>
    <row r="12" spans="1:26" ht="10.5">
      <c r="A12" s="1">
        <v>2018</v>
      </c>
      <c r="B12" s="2" t="s">
        <v>14</v>
      </c>
      <c r="C12" s="44"/>
      <c r="D12" s="45"/>
      <c r="E12" s="46"/>
      <c r="F12" s="44"/>
      <c r="G12" s="45"/>
      <c r="H12" s="46"/>
      <c r="I12" s="44"/>
      <c r="J12" s="45"/>
      <c r="K12" s="46"/>
      <c r="L12" s="44"/>
      <c r="M12" s="45"/>
      <c r="N12" s="46"/>
      <c r="O12" s="41">
        <v>4.444444444444445</v>
      </c>
      <c r="P12" s="42">
        <v>3.3333333333333335</v>
      </c>
      <c r="Q12" s="43">
        <v>7.777777777777779</v>
      </c>
      <c r="R12" s="41">
        <v>8.88888888888889</v>
      </c>
      <c r="S12" s="42">
        <v>0</v>
      </c>
      <c r="T12" s="43">
        <v>8.88888888888889</v>
      </c>
      <c r="U12" s="41">
        <v>4.444444444444445</v>
      </c>
      <c r="V12" s="42">
        <v>2.2222222222222223</v>
      </c>
      <c r="W12" s="43">
        <v>6.666666666666667</v>
      </c>
      <c r="X12" s="41">
        <v>1.1111111111111112</v>
      </c>
      <c r="Y12" s="42">
        <v>3.3333333333333335</v>
      </c>
      <c r="Z12" s="43">
        <v>4.444444444444445</v>
      </c>
    </row>
    <row r="13" spans="1:26" ht="10.5">
      <c r="A13" s="1">
        <v>2019</v>
      </c>
      <c r="B13" s="2" t="s">
        <v>15</v>
      </c>
      <c r="C13" s="44"/>
      <c r="D13" s="45"/>
      <c r="E13" s="46"/>
      <c r="F13" s="41">
        <v>0</v>
      </c>
      <c r="G13" s="42">
        <v>0</v>
      </c>
      <c r="H13" s="43">
        <v>0</v>
      </c>
      <c r="I13" s="41">
        <v>4.444444444444445</v>
      </c>
      <c r="J13" s="42">
        <v>1.1111111111111112</v>
      </c>
      <c r="K13" s="43">
        <v>5.555555555555555</v>
      </c>
      <c r="L13" s="41">
        <v>2.2222222222222223</v>
      </c>
      <c r="M13" s="42">
        <v>1.1111111111111112</v>
      </c>
      <c r="N13" s="43">
        <v>3.3333333333333335</v>
      </c>
      <c r="O13" s="44"/>
      <c r="P13" s="45"/>
      <c r="Q13" s="46"/>
      <c r="R13" s="44"/>
      <c r="S13" s="45"/>
      <c r="T13" s="46"/>
      <c r="U13" s="44"/>
      <c r="V13" s="45"/>
      <c r="W13" s="46"/>
      <c r="X13" s="44"/>
      <c r="Y13" s="45"/>
      <c r="Z13" s="46"/>
    </row>
    <row r="14" spans="1:26" ht="10.5">
      <c r="A14" s="1">
        <v>2020</v>
      </c>
      <c r="B14" s="2" t="s">
        <v>16</v>
      </c>
      <c r="C14" s="41">
        <v>0</v>
      </c>
      <c r="D14" s="42">
        <v>0</v>
      </c>
      <c r="E14" s="43">
        <v>0</v>
      </c>
      <c r="F14" s="41">
        <v>1.9230769230769231</v>
      </c>
      <c r="G14" s="42">
        <v>1.9230769230769231</v>
      </c>
      <c r="H14" s="43">
        <v>3.8461538461538463</v>
      </c>
      <c r="I14" s="41">
        <v>5.357142857142857</v>
      </c>
      <c r="J14" s="42">
        <v>3.571428571428571</v>
      </c>
      <c r="K14" s="43">
        <v>8.928571428571427</v>
      </c>
      <c r="L14" s="41">
        <v>8.47457627118644</v>
      </c>
      <c r="M14" s="42">
        <v>1.694915254237288</v>
      </c>
      <c r="N14" s="43">
        <v>10.169491525423727</v>
      </c>
      <c r="O14" s="41">
        <v>7.4074074074074066</v>
      </c>
      <c r="P14" s="42">
        <v>5.555555555555555</v>
      </c>
      <c r="Q14" s="43">
        <v>12.962962962962962</v>
      </c>
      <c r="R14" s="41">
        <v>15</v>
      </c>
      <c r="S14" s="42">
        <v>3.3333333333333335</v>
      </c>
      <c r="T14" s="43">
        <v>18.333333333333332</v>
      </c>
      <c r="U14" s="41">
        <v>16.94915254237288</v>
      </c>
      <c r="V14" s="42">
        <v>5.084745762711865</v>
      </c>
      <c r="W14" s="43">
        <v>22.033898305084744</v>
      </c>
      <c r="X14" s="41">
        <v>13.559322033898304</v>
      </c>
      <c r="Y14" s="42">
        <v>6.779661016949152</v>
      </c>
      <c r="Z14" s="43">
        <v>20.338983050847457</v>
      </c>
    </row>
    <row r="15" spans="1:26" ht="10.5">
      <c r="A15" s="1">
        <v>2024</v>
      </c>
      <c r="B15" s="2" t="s">
        <v>17</v>
      </c>
      <c r="C15" s="41">
        <v>2</v>
      </c>
      <c r="D15" s="42">
        <v>0</v>
      </c>
      <c r="E15" s="43">
        <v>2</v>
      </c>
      <c r="F15" s="41">
        <v>0</v>
      </c>
      <c r="G15" s="42">
        <v>5.454545454545454</v>
      </c>
      <c r="H15" s="43">
        <v>5.454545454545454</v>
      </c>
      <c r="I15" s="41">
        <v>9.836065573770492</v>
      </c>
      <c r="J15" s="42">
        <v>6.557377049180328</v>
      </c>
      <c r="K15" s="43">
        <v>16.393442622950822</v>
      </c>
      <c r="L15" s="41">
        <v>18.333333333333332</v>
      </c>
      <c r="M15" s="42">
        <v>15</v>
      </c>
      <c r="N15" s="43">
        <v>33.33333333333333</v>
      </c>
      <c r="O15" s="41">
        <v>16.071428571428573</v>
      </c>
      <c r="P15" s="42">
        <v>10.714285714285714</v>
      </c>
      <c r="Q15" s="43">
        <v>26.785714285714285</v>
      </c>
      <c r="R15" s="41">
        <v>1.694915254237288</v>
      </c>
      <c r="S15" s="42">
        <v>11.864406779661017</v>
      </c>
      <c r="T15" s="43">
        <v>13.559322033898304</v>
      </c>
      <c r="U15" s="41">
        <v>15.254237288135593</v>
      </c>
      <c r="V15" s="42">
        <v>13.559322033898304</v>
      </c>
      <c r="W15" s="43">
        <v>28.813559322033896</v>
      </c>
      <c r="X15" s="41">
        <v>10.16949152542373</v>
      </c>
      <c r="Y15" s="42">
        <v>11.864406779661017</v>
      </c>
      <c r="Z15" s="43">
        <v>22.033898305084747</v>
      </c>
    </row>
    <row r="16" spans="1:26" ht="10.5">
      <c r="A16" s="1">
        <v>2028</v>
      </c>
      <c r="B16" s="2" t="s">
        <v>18</v>
      </c>
      <c r="C16" s="41">
        <v>0</v>
      </c>
      <c r="D16" s="42">
        <v>0</v>
      </c>
      <c r="E16" s="43">
        <v>0</v>
      </c>
      <c r="F16" s="41">
        <v>7.8125</v>
      </c>
      <c r="G16" s="42">
        <v>0</v>
      </c>
      <c r="H16" s="43">
        <v>7.8125</v>
      </c>
      <c r="I16" s="41">
        <v>1.6666666666666667</v>
      </c>
      <c r="J16" s="42">
        <v>3.3333333333333335</v>
      </c>
      <c r="K16" s="43">
        <v>5</v>
      </c>
      <c r="L16" s="41">
        <v>18.181818181818183</v>
      </c>
      <c r="M16" s="42">
        <v>3.6363636363636362</v>
      </c>
      <c r="N16" s="43">
        <v>21.81818181818182</v>
      </c>
      <c r="O16" s="41">
        <v>12.962962962962962</v>
      </c>
      <c r="P16" s="42">
        <v>5.555555555555555</v>
      </c>
      <c r="Q16" s="43">
        <v>18.51851851851852</v>
      </c>
      <c r="R16" s="41">
        <v>8.47457627118644</v>
      </c>
      <c r="S16" s="42">
        <v>3.389830508474576</v>
      </c>
      <c r="T16" s="43">
        <v>11.864406779661016</v>
      </c>
      <c r="U16" s="41">
        <v>10.344827586206897</v>
      </c>
      <c r="V16" s="42">
        <v>5.172413793103448</v>
      </c>
      <c r="W16" s="43">
        <v>15.517241379310345</v>
      </c>
      <c r="X16" s="41">
        <v>5.454545454545454</v>
      </c>
      <c r="Y16" s="42">
        <v>5.454545454545454</v>
      </c>
      <c r="Z16" s="43">
        <v>10.909090909090908</v>
      </c>
    </row>
    <row r="17" spans="1:26" ht="10.5">
      <c r="A17" s="1">
        <v>2030</v>
      </c>
      <c r="B17" s="2" t="s">
        <v>19</v>
      </c>
      <c r="C17" s="44"/>
      <c r="D17" s="45"/>
      <c r="E17" s="46"/>
      <c r="F17" s="44"/>
      <c r="G17" s="45"/>
      <c r="H17" s="46"/>
      <c r="I17" s="44"/>
      <c r="J17" s="45"/>
      <c r="K17" s="46"/>
      <c r="L17" s="44"/>
      <c r="M17" s="45"/>
      <c r="N17" s="46"/>
      <c r="O17" s="41">
        <v>16.666666666666664</v>
      </c>
      <c r="P17" s="42">
        <v>19.166666666666668</v>
      </c>
      <c r="Q17" s="43">
        <v>35.83333333333333</v>
      </c>
      <c r="R17" s="41">
        <v>20.33898305084746</v>
      </c>
      <c r="S17" s="42">
        <v>9.322033898305085</v>
      </c>
      <c r="T17" s="43">
        <v>29.661016949152547</v>
      </c>
      <c r="U17" s="41">
        <v>16.666666666666664</v>
      </c>
      <c r="V17" s="42">
        <v>6.666666666666667</v>
      </c>
      <c r="W17" s="43">
        <v>23.333333333333332</v>
      </c>
      <c r="X17" s="41">
        <v>19.166666666666668</v>
      </c>
      <c r="Y17" s="42">
        <v>5.833333333333333</v>
      </c>
      <c r="Z17" s="43">
        <v>25</v>
      </c>
    </row>
    <row r="18" spans="1:26" ht="10.5">
      <c r="A18" s="1">
        <v>2031</v>
      </c>
      <c r="B18" s="2" t="s">
        <v>20</v>
      </c>
      <c r="C18" s="41">
        <v>2.631578947368421</v>
      </c>
      <c r="D18" s="42">
        <v>1.3157894736842104</v>
      </c>
      <c r="E18" s="43">
        <v>3.947368421052631</v>
      </c>
      <c r="F18" s="41">
        <v>19.230769230769234</v>
      </c>
      <c r="G18" s="42">
        <v>1.9230769230769231</v>
      </c>
      <c r="H18" s="43">
        <v>21.153846153846157</v>
      </c>
      <c r="I18" s="41">
        <v>27.73109243697479</v>
      </c>
      <c r="J18" s="42">
        <v>5.042016806722689</v>
      </c>
      <c r="K18" s="43">
        <v>32.773109243697476</v>
      </c>
      <c r="L18" s="41">
        <v>30</v>
      </c>
      <c r="M18" s="42">
        <v>5.454545454545454</v>
      </c>
      <c r="N18" s="43">
        <v>35.45454545454545</v>
      </c>
      <c r="O18" s="44"/>
      <c r="P18" s="45"/>
      <c r="Q18" s="46"/>
      <c r="R18" s="44"/>
      <c r="S18" s="45"/>
      <c r="T18" s="46"/>
      <c r="U18" s="44"/>
      <c r="V18" s="45"/>
      <c r="W18" s="46"/>
      <c r="X18" s="44"/>
      <c r="Y18" s="45"/>
      <c r="Z18" s="46"/>
    </row>
    <row r="19" spans="1:26" ht="10.5">
      <c r="A19" s="1">
        <v>2033</v>
      </c>
      <c r="B19" s="2" t="s">
        <v>21</v>
      </c>
      <c r="C19" s="41">
        <v>10</v>
      </c>
      <c r="D19" s="42">
        <v>0</v>
      </c>
      <c r="E19" s="43">
        <v>10</v>
      </c>
      <c r="F19" s="41">
        <v>21.666666666666668</v>
      </c>
      <c r="G19" s="42">
        <v>0</v>
      </c>
      <c r="H19" s="43">
        <v>21.666666666666668</v>
      </c>
      <c r="I19" s="41">
        <v>32.758620689655174</v>
      </c>
      <c r="J19" s="42">
        <v>6.896551724137931</v>
      </c>
      <c r="K19" s="43">
        <v>39.6551724137931</v>
      </c>
      <c r="L19" s="41">
        <v>29.508196721311474</v>
      </c>
      <c r="M19" s="42">
        <v>11.475409836065573</v>
      </c>
      <c r="N19" s="43">
        <v>40.983606557377044</v>
      </c>
      <c r="O19" s="44"/>
      <c r="P19" s="45"/>
      <c r="Q19" s="46"/>
      <c r="R19" s="44"/>
      <c r="S19" s="45"/>
      <c r="T19" s="46"/>
      <c r="U19" s="44"/>
      <c r="V19" s="45"/>
      <c r="W19" s="46"/>
      <c r="X19" s="44"/>
      <c r="Y19" s="45"/>
      <c r="Z19" s="46"/>
    </row>
    <row r="20" spans="1:26" ht="10.5">
      <c r="A20" s="1">
        <v>2034</v>
      </c>
      <c r="B20" s="2" t="s">
        <v>22</v>
      </c>
      <c r="C20" s="41">
        <v>19.35483870967742</v>
      </c>
      <c r="D20" s="42">
        <v>0</v>
      </c>
      <c r="E20" s="43">
        <v>19.35483870967742</v>
      </c>
      <c r="F20" s="41">
        <v>6.666666666666667</v>
      </c>
      <c r="G20" s="42">
        <v>6.666666666666667</v>
      </c>
      <c r="H20" s="43">
        <v>13.333333333333334</v>
      </c>
      <c r="I20" s="41">
        <v>20</v>
      </c>
      <c r="J20" s="42">
        <v>6.666666666666667</v>
      </c>
      <c r="K20" s="43">
        <v>26.666666666666668</v>
      </c>
      <c r="L20" s="41">
        <v>14.285714285714285</v>
      </c>
      <c r="M20" s="42">
        <v>3.571428571428571</v>
      </c>
      <c r="N20" s="43">
        <v>17.857142857142854</v>
      </c>
      <c r="O20" s="41">
        <v>10</v>
      </c>
      <c r="P20" s="42">
        <v>6.666666666666667</v>
      </c>
      <c r="Q20" s="43">
        <v>16.666666666666668</v>
      </c>
      <c r="R20" s="41">
        <v>7.4074074074074066</v>
      </c>
      <c r="S20" s="42">
        <v>14.814814814814813</v>
      </c>
      <c r="T20" s="43">
        <v>22.22222222222222</v>
      </c>
      <c r="U20" s="41">
        <v>16.666666666666664</v>
      </c>
      <c r="V20" s="42">
        <v>3.3333333333333335</v>
      </c>
      <c r="W20" s="43">
        <v>20</v>
      </c>
      <c r="X20" s="41">
        <v>24.137931034482758</v>
      </c>
      <c r="Y20" s="42">
        <v>0</v>
      </c>
      <c r="Z20" s="43">
        <v>24.137931034482758</v>
      </c>
    </row>
    <row r="21" spans="1:26" ht="10.5">
      <c r="A21" s="1">
        <v>2038</v>
      </c>
      <c r="B21" s="2" t="s">
        <v>23</v>
      </c>
      <c r="C21" s="41">
        <v>0</v>
      </c>
      <c r="D21" s="42">
        <v>0</v>
      </c>
      <c r="E21" s="43">
        <v>0</v>
      </c>
      <c r="F21" s="41">
        <v>0</v>
      </c>
      <c r="G21" s="42">
        <v>0</v>
      </c>
      <c r="H21" s="43">
        <v>0</v>
      </c>
      <c r="I21" s="41">
        <v>0</v>
      </c>
      <c r="J21" s="42">
        <v>3.225806451612903</v>
      </c>
      <c r="K21" s="43">
        <v>3.225806451612903</v>
      </c>
      <c r="L21" s="41">
        <v>3.4482758620689653</v>
      </c>
      <c r="M21" s="42">
        <v>3.4482758620689653</v>
      </c>
      <c r="N21" s="43">
        <v>6.896551724137931</v>
      </c>
      <c r="O21" s="41">
        <v>6.666666666666667</v>
      </c>
      <c r="P21" s="42">
        <v>0</v>
      </c>
      <c r="Q21" s="43">
        <v>6.666666666666667</v>
      </c>
      <c r="R21" s="41">
        <v>13.333333333333334</v>
      </c>
      <c r="S21" s="42">
        <v>13.333333333333334</v>
      </c>
      <c r="T21" s="43">
        <v>26.666666666666668</v>
      </c>
      <c r="U21" s="41">
        <v>16.129032258064516</v>
      </c>
      <c r="V21" s="42">
        <v>9.67741935483871</v>
      </c>
      <c r="W21" s="43">
        <v>25.806451612903224</v>
      </c>
      <c r="X21" s="41">
        <v>6.896551724137931</v>
      </c>
      <c r="Y21" s="42">
        <v>17.24137931034483</v>
      </c>
      <c r="Z21" s="43">
        <v>24.13793103448276</v>
      </c>
    </row>
    <row r="22" spans="1:26" ht="10.5">
      <c r="A22" s="1">
        <v>2039</v>
      </c>
      <c r="B22" s="2" t="s">
        <v>24</v>
      </c>
      <c r="C22" s="41">
        <v>1.6666666666666667</v>
      </c>
      <c r="D22" s="42">
        <v>0</v>
      </c>
      <c r="E22" s="43">
        <v>1.6666666666666667</v>
      </c>
      <c r="F22" s="41">
        <v>8.75</v>
      </c>
      <c r="G22" s="42">
        <v>0</v>
      </c>
      <c r="H22" s="43">
        <v>8.75</v>
      </c>
      <c r="I22" s="41">
        <v>14.634146341463413</v>
      </c>
      <c r="J22" s="42">
        <v>1.2195121951219512</v>
      </c>
      <c r="K22" s="43">
        <v>15.853658536585364</v>
      </c>
      <c r="L22" s="41">
        <v>13.48314606741573</v>
      </c>
      <c r="M22" s="42">
        <v>1.1235955056179776</v>
      </c>
      <c r="N22" s="43">
        <v>14.606741573033707</v>
      </c>
      <c r="O22" s="41">
        <v>13.88888888888889</v>
      </c>
      <c r="P22" s="42">
        <v>1.3888888888888888</v>
      </c>
      <c r="Q22" s="43">
        <v>15.277777777777779</v>
      </c>
      <c r="R22" s="41">
        <v>10.227272727272728</v>
      </c>
      <c r="S22" s="42">
        <v>2.272727272727273</v>
      </c>
      <c r="T22" s="43">
        <v>12.5</v>
      </c>
      <c r="U22" s="41">
        <v>27.058823529411764</v>
      </c>
      <c r="V22" s="42">
        <v>0</v>
      </c>
      <c r="W22" s="43">
        <v>27.058823529411764</v>
      </c>
      <c r="X22" s="41">
        <v>11.11111111111111</v>
      </c>
      <c r="Y22" s="42">
        <v>2.2222222222222223</v>
      </c>
      <c r="Z22" s="43">
        <v>13.333333333333332</v>
      </c>
    </row>
    <row r="23" spans="1:26" ht="10.5">
      <c r="A23" s="1">
        <v>2041</v>
      </c>
      <c r="B23" s="2" t="s">
        <v>25</v>
      </c>
      <c r="C23" s="44"/>
      <c r="D23" s="45"/>
      <c r="E23" s="46"/>
      <c r="F23" s="44"/>
      <c r="G23" s="45"/>
      <c r="H23" s="46"/>
      <c r="I23" s="44"/>
      <c r="J23" s="45"/>
      <c r="K23" s="46"/>
      <c r="L23" s="44"/>
      <c r="M23" s="45"/>
      <c r="N23" s="46"/>
      <c r="O23" s="41">
        <v>15.833333333333332</v>
      </c>
      <c r="P23" s="42">
        <v>5.833333333333333</v>
      </c>
      <c r="Q23" s="43">
        <v>21.666666666666664</v>
      </c>
      <c r="R23" s="41">
        <v>10</v>
      </c>
      <c r="S23" s="42">
        <v>6.666666666666667</v>
      </c>
      <c r="T23" s="43">
        <v>16.666666666666668</v>
      </c>
      <c r="U23" s="41">
        <v>15.833333333333332</v>
      </c>
      <c r="V23" s="42">
        <v>0</v>
      </c>
      <c r="W23" s="43">
        <v>15.833333333333332</v>
      </c>
      <c r="X23" s="41">
        <v>8.333333333333332</v>
      </c>
      <c r="Y23" s="42">
        <v>5</v>
      </c>
      <c r="Z23" s="43">
        <v>13.333333333333332</v>
      </c>
    </row>
    <row r="24" spans="1:26" ht="10.5">
      <c r="A24" s="1">
        <v>2042</v>
      </c>
      <c r="B24" s="2" t="s">
        <v>26</v>
      </c>
      <c r="C24" s="41">
        <v>0</v>
      </c>
      <c r="D24" s="42">
        <v>0</v>
      </c>
      <c r="E24" s="43">
        <v>0</v>
      </c>
      <c r="F24" s="41">
        <v>16.666666666666664</v>
      </c>
      <c r="G24" s="42">
        <v>1.9607843137254901</v>
      </c>
      <c r="H24" s="43">
        <v>18.627450980392155</v>
      </c>
      <c r="I24" s="41">
        <v>28.09917355371901</v>
      </c>
      <c r="J24" s="42">
        <v>3.3057851239669422</v>
      </c>
      <c r="K24" s="43">
        <v>31.40495867768595</v>
      </c>
      <c r="L24" s="41">
        <v>20</v>
      </c>
      <c r="M24" s="42">
        <v>5.833333333333333</v>
      </c>
      <c r="N24" s="43">
        <v>25.833333333333332</v>
      </c>
      <c r="O24" s="44"/>
      <c r="P24" s="45"/>
      <c r="Q24" s="46"/>
      <c r="R24" s="44"/>
      <c r="S24" s="45"/>
      <c r="T24" s="46"/>
      <c r="U24" s="44"/>
      <c r="V24" s="45"/>
      <c r="W24" s="46"/>
      <c r="X24" s="44"/>
      <c r="Y24" s="45"/>
      <c r="Z24" s="46"/>
    </row>
    <row r="25" spans="1:26" ht="10.5">
      <c r="A25" s="1">
        <v>2049</v>
      </c>
      <c r="B25" s="2" t="s">
        <v>27</v>
      </c>
      <c r="C25" s="41">
        <v>0</v>
      </c>
      <c r="D25" s="42">
        <v>0</v>
      </c>
      <c r="E25" s="43">
        <v>0</v>
      </c>
      <c r="F25" s="41">
        <v>12.32876712328767</v>
      </c>
      <c r="G25" s="42">
        <v>1.36986301369863</v>
      </c>
      <c r="H25" s="43">
        <v>13.698630136986301</v>
      </c>
      <c r="I25" s="41">
        <v>7.6923076923076925</v>
      </c>
      <c r="J25" s="42">
        <v>2.197802197802198</v>
      </c>
      <c r="K25" s="43">
        <v>9.89010989010989</v>
      </c>
      <c r="L25" s="41">
        <v>13.48314606741573</v>
      </c>
      <c r="M25" s="42">
        <v>1.1235955056179776</v>
      </c>
      <c r="N25" s="43">
        <v>14.606741573033707</v>
      </c>
      <c r="O25" s="41">
        <v>17.857142857142858</v>
      </c>
      <c r="P25" s="42">
        <v>3.571428571428571</v>
      </c>
      <c r="Q25" s="43">
        <v>21.42857142857143</v>
      </c>
      <c r="R25" s="41">
        <v>14.444444444444443</v>
      </c>
      <c r="S25" s="42">
        <v>2.2222222222222223</v>
      </c>
      <c r="T25" s="43">
        <v>16.666666666666664</v>
      </c>
      <c r="U25" s="41">
        <v>5.617977528089887</v>
      </c>
      <c r="V25" s="42">
        <v>2.247191011235955</v>
      </c>
      <c r="W25" s="43">
        <v>7.865168539325842</v>
      </c>
      <c r="X25" s="41">
        <v>17.77777777777778</v>
      </c>
      <c r="Y25" s="42">
        <v>1.1111111111111112</v>
      </c>
      <c r="Z25" s="43">
        <v>18.88888888888889</v>
      </c>
    </row>
    <row r="26" spans="1:26" ht="10.5">
      <c r="A26" s="1">
        <v>2051</v>
      </c>
      <c r="B26" s="2" t="s">
        <v>28</v>
      </c>
      <c r="C26" s="44"/>
      <c r="D26" s="45"/>
      <c r="E26" s="46"/>
      <c r="F26" s="44"/>
      <c r="G26" s="45"/>
      <c r="H26" s="46"/>
      <c r="I26" s="44"/>
      <c r="J26" s="45"/>
      <c r="K26" s="46"/>
      <c r="L26" s="44"/>
      <c r="M26" s="45"/>
      <c r="N26" s="46"/>
      <c r="O26" s="41">
        <v>18.88888888888889</v>
      </c>
      <c r="P26" s="42">
        <v>4.444444444444445</v>
      </c>
      <c r="Q26" s="43">
        <v>23.333333333333336</v>
      </c>
      <c r="R26" s="41">
        <v>17.97752808988764</v>
      </c>
      <c r="S26" s="42">
        <v>1.1235955056179776</v>
      </c>
      <c r="T26" s="43">
        <v>19.10112359550562</v>
      </c>
      <c r="U26" s="41">
        <v>13.333333333333334</v>
      </c>
      <c r="V26" s="42">
        <v>3.3333333333333335</v>
      </c>
      <c r="W26" s="43">
        <v>16.666666666666668</v>
      </c>
      <c r="X26" s="41">
        <v>7.777777777777778</v>
      </c>
      <c r="Y26" s="42">
        <v>3.3333333333333335</v>
      </c>
      <c r="Z26" s="43">
        <v>11.11111111111111</v>
      </c>
    </row>
    <row r="27" spans="1:26" ht="10.5">
      <c r="A27" s="1">
        <v>2052</v>
      </c>
      <c r="B27" s="2" t="s">
        <v>29</v>
      </c>
      <c r="C27" s="41">
        <v>11.666666666666666</v>
      </c>
      <c r="D27" s="42">
        <v>1.6666666666666667</v>
      </c>
      <c r="E27" s="43">
        <v>13.333333333333332</v>
      </c>
      <c r="F27" s="41">
        <v>9.090909090909092</v>
      </c>
      <c r="G27" s="42">
        <v>1.2987012987012987</v>
      </c>
      <c r="H27" s="43">
        <v>10.38961038961039</v>
      </c>
      <c r="I27" s="41">
        <v>27.472527472527474</v>
      </c>
      <c r="J27" s="42">
        <v>0</v>
      </c>
      <c r="K27" s="43">
        <v>27.472527472527474</v>
      </c>
      <c r="L27" s="41">
        <v>22.47191011235955</v>
      </c>
      <c r="M27" s="42">
        <v>5.617977528089887</v>
      </c>
      <c r="N27" s="43">
        <v>28.089887640449437</v>
      </c>
      <c r="O27" s="44"/>
      <c r="P27" s="45"/>
      <c r="Q27" s="46"/>
      <c r="R27" s="44"/>
      <c r="S27" s="45"/>
      <c r="T27" s="46"/>
      <c r="U27" s="44"/>
      <c r="V27" s="45"/>
      <c r="W27" s="46"/>
      <c r="X27" s="44"/>
      <c r="Y27" s="45"/>
      <c r="Z27" s="46"/>
    </row>
    <row r="28" spans="1:26" ht="10.5">
      <c r="A28" s="1">
        <v>2053</v>
      </c>
      <c r="B28" s="2" t="s">
        <v>30</v>
      </c>
      <c r="C28" s="41">
        <v>0</v>
      </c>
      <c r="D28" s="42">
        <v>11.11111111111111</v>
      </c>
      <c r="E28" s="43">
        <v>11.11111111111111</v>
      </c>
      <c r="F28" s="41">
        <v>3.4482758620689653</v>
      </c>
      <c r="G28" s="42">
        <v>3.4482758620689653</v>
      </c>
      <c r="H28" s="43">
        <v>6.896551724137931</v>
      </c>
      <c r="I28" s="41">
        <v>11.11111111111111</v>
      </c>
      <c r="J28" s="42">
        <v>5.555555555555555</v>
      </c>
      <c r="K28" s="43">
        <v>16.666666666666664</v>
      </c>
      <c r="L28" s="41">
        <v>11.864406779661017</v>
      </c>
      <c r="M28" s="42">
        <v>3.389830508474576</v>
      </c>
      <c r="N28" s="43">
        <v>15.254237288135593</v>
      </c>
      <c r="O28" s="41">
        <v>25.423728813559322</v>
      </c>
      <c r="P28" s="42">
        <v>8.47457627118644</v>
      </c>
      <c r="Q28" s="43">
        <v>33.89830508474576</v>
      </c>
      <c r="R28" s="41">
        <v>31.372549019607842</v>
      </c>
      <c r="S28" s="42">
        <v>7.8431372549019605</v>
      </c>
      <c r="T28" s="43">
        <v>39.2156862745098</v>
      </c>
      <c r="U28" s="41">
        <v>32.69230769230769</v>
      </c>
      <c r="V28" s="42">
        <v>9.615384615384617</v>
      </c>
      <c r="W28" s="43">
        <v>42.30769230769231</v>
      </c>
      <c r="X28" s="41">
        <v>40</v>
      </c>
      <c r="Y28" s="42">
        <v>8</v>
      </c>
      <c r="Z28" s="43">
        <v>48</v>
      </c>
    </row>
    <row r="29" spans="1:26" ht="10.5">
      <c r="A29" s="1">
        <v>2055</v>
      </c>
      <c r="B29" s="2" t="s">
        <v>31</v>
      </c>
      <c r="C29" s="41">
        <v>0</v>
      </c>
      <c r="D29" s="42">
        <v>1.7241379310344827</v>
      </c>
      <c r="E29" s="43">
        <v>1.7241379310344827</v>
      </c>
      <c r="F29" s="41">
        <v>3.508771929824561</v>
      </c>
      <c r="G29" s="42">
        <v>0</v>
      </c>
      <c r="H29" s="43">
        <v>3.508771929824561</v>
      </c>
      <c r="I29" s="41">
        <v>11.864406779661017</v>
      </c>
      <c r="J29" s="42">
        <v>1.694915254237288</v>
      </c>
      <c r="K29" s="43">
        <v>13.559322033898304</v>
      </c>
      <c r="L29" s="41">
        <v>6.779661016949152</v>
      </c>
      <c r="M29" s="42">
        <v>6.779661016949152</v>
      </c>
      <c r="N29" s="43">
        <v>13.559322033898304</v>
      </c>
      <c r="O29" s="41">
        <v>16.666666666666664</v>
      </c>
      <c r="P29" s="42">
        <v>6.666666666666667</v>
      </c>
      <c r="Q29" s="43">
        <v>23.333333333333332</v>
      </c>
      <c r="R29" s="41">
        <v>5.084745762711865</v>
      </c>
      <c r="S29" s="42">
        <v>5.084745762711865</v>
      </c>
      <c r="T29" s="43">
        <v>10.16949152542373</v>
      </c>
      <c r="U29" s="41">
        <v>16.071428571428573</v>
      </c>
      <c r="V29" s="42">
        <v>7.142857142857142</v>
      </c>
      <c r="W29" s="43">
        <v>23.214285714285715</v>
      </c>
      <c r="X29" s="41">
        <v>16.666666666666664</v>
      </c>
      <c r="Y29" s="42">
        <v>5</v>
      </c>
      <c r="Z29" s="43">
        <v>21.666666666666664</v>
      </c>
    </row>
    <row r="30" spans="1:26" ht="10.5">
      <c r="A30" s="1">
        <v>2056</v>
      </c>
      <c r="B30" s="2" t="s">
        <v>32</v>
      </c>
      <c r="C30" s="41">
        <v>0</v>
      </c>
      <c r="D30" s="42">
        <v>6.896551724137931</v>
      </c>
      <c r="E30" s="43">
        <v>6.896551724137931</v>
      </c>
      <c r="F30" s="41">
        <v>10</v>
      </c>
      <c r="G30" s="42">
        <v>0</v>
      </c>
      <c r="H30" s="43">
        <v>10</v>
      </c>
      <c r="I30" s="41">
        <v>14.814814814814813</v>
      </c>
      <c r="J30" s="42">
        <v>0</v>
      </c>
      <c r="K30" s="43">
        <v>14.814814814814813</v>
      </c>
      <c r="L30" s="41">
        <v>14.285714285714285</v>
      </c>
      <c r="M30" s="42">
        <v>7.142857142857142</v>
      </c>
      <c r="N30" s="43">
        <v>21.428571428571427</v>
      </c>
      <c r="O30" s="41">
        <v>14.285714285714285</v>
      </c>
      <c r="P30" s="42">
        <v>3.571428571428571</v>
      </c>
      <c r="Q30" s="43">
        <v>17.857142857142854</v>
      </c>
      <c r="R30" s="41">
        <v>13.333333333333334</v>
      </c>
      <c r="S30" s="42">
        <v>3.3333333333333335</v>
      </c>
      <c r="T30" s="43">
        <v>16.666666666666668</v>
      </c>
      <c r="U30" s="41">
        <v>24.137931034482758</v>
      </c>
      <c r="V30" s="42">
        <v>10.344827586206897</v>
      </c>
      <c r="W30" s="43">
        <v>34.48275862068965</v>
      </c>
      <c r="X30" s="41">
        <v>10</v>
      </c>
      <c r="Y30" s="42">
        <v>13.333333333333334</v>
      </c>
      <c r="Z30" s="43">
        <v>23.333333333333336</v>
      </c>
    </row>
    <row r="31" spans="1:26" ht="10.5">
      <c r="A31" s="1">
        <v>2057</v>
      </c>
      <c r="B31" s="2" t="s">
        <v>33</v>
      </c>
      <c r="C31" s="41">
        <v>0</v>
      </c>
      <c r="D31" s="42">
        <v>0</v>
      </c>
      <c r="E31" s="43">
        <v>0</v>
      </c>
      <c r="F31" s="41">
        <v>0</v>
      </c>
      <c r="G31" s="42">
        <v>0</v>
      </c>
      <c r="H31" s="43">
        <v>0</v>
      </c>
      <c r="I31" s="41">
        <v>10.344827586206897</v>
      </c>
      <c r="J31" s="42">
        <v>3.4482758620689653</v>
      </c>
      <c r="K31" s="43">
        <v>13.793103448275861</v>
      </c>
      <c r="L31" s="41">
        <v>14.814814814814813</v>
      </c>
      <c r="M31" s="42">
        <v>11.11111111111111</v>
      </c>
      <c r="N31" s="43">
        <v>25.925925925925924</v>
      </c>
      <c r="O31" s="41">
        <v>25</v>
      </c>
      <c r="P31" s="42">
        <v>17.857142857142858</v>
      </c>
      <c r="Q31" s="43">
        <v>42.85714285714286</v>
      </c>
      <c r="R31" s="41">
        <v>17.24137931034483</v>
      </c>
      <c r="S31" s="42">
        <v>31.03448275862069</v>
      </c>
      <c r="T31" s="43">
        <v>48.27586206896552</v>
      </c>
      <c r="U31" s="41">
        <v>24.137931034482758</v>
      </c>
      <c r="V31" s="42">
        <v>10.344827586206897</v>
      </c>
      <c r="W31" s="43">
        <v>34.48275862068965</v>
      </c>
      <c r="X31" s="41">
        <v>13.513513513513514</v>
      </c>
      <c r="Y31" s="42">
        <v>10.81081081081081</v>
      </c>
      <c r="Z31" s="43">
        <v>24.324324324324323</v>
      </c>
    </row>
    <row r="32" spans="1:26" ht="10.5">
      <c r="A32" s="1">
        <v>2064</v>
      </c>
      <c r="B32" s="2" t="s">
        <v>34</v>
      </c>
      <c r="C32" s="41">
        <v>0</v>
      </c>
      <c r="D32" s="42">
        <v>0</v>
      </c>
      <c r="E32" s="43">
        <v>0</v>
      </c>
      <c r="F32" s="41">
        <v>0</v>
      </c>
      <c r="G32" s="42">
        <v>0</v>
      </c>
      <c r="H32" s="43">
        <v>0</v>
      </c>
      <c r="I32" s="41">
        <v>0</v>
      </c>
      <c r="J32" s="42">
        <v>0</v>
      </c>
      <c r="K32" s="43">
        <v>0</v>
      </c>
      <c r="L32" s="41">
        <v>0</v>
      </c>
      <c r="M32" s="42">
        <v>0</v>
      </c>
      <c r="N32" s="43">
        <v>0</v>
      </c>
      <c r="O32" s="41">
        <v>0</v>
      </c>
      <c r="P32" s="42">
        <v>0</v>
      </c>
      <c r="Q32" s="43">
        <v>0</v>
      </c>
      <c r="R32" s="41">
        <v>0</v>
      </c>
      <c r="S32" s="42">
        <v>7.6923076923076925</v>
      </c>
      <c r="T32" s="43">
        <v>7.6923076923076925</v>
      </c>
      <c r="U32" s="41">
        <v>3.571428571428571</v>
      </c>
      <c r="V32" s="42">
        <v>3.571428571428571</v>
      </c>
      <c r="W32" s="43">
        <v>7.142857142857142</v>
      </c>
      <c r="X32" s="41">
        <v>3.7037037037037033</v>
      </c>
      <c r="Y32" s="42">
        <v>3.7037037037037033</v>
      </c>
      <c r="Z32" s="43">
        <v>7.4074074074074066</v>
      </c>
    </row>
    <row r="33" spans="1:26" ht="10.5">
      <c r="A33" s="1">
        <v>2065</v>
      </c>
      <c r="B33" s="2" t="s">
        <v>35</v>
      </c>
      <c r="C33" s="41">
        <v>3.8461538461538463</v>
      </c>
      <c r="D33" s="42">
        <v>0</v>
      </c>
      <c r="E33" s="43">
        <v>3.8461538461538463</v>
      </c>
      <c r="F33" s="41">
        <v>10.714285714285714</v>
      </c>
      <c r="G33" s="42">
        <v>1.7857142857142856</v>
      </c>
      <c r="H33" s="43">
        <v>12.5</v>
      </c>
      <c r="I33" s="41">
        <v>11.864406779661017</v>
      </c>
      <c r="J33" s="42">
        <v>8.47457627118644</v>
      </c>
      <c r="K33" s="43">
        <v>20.338983050847457</v>
      </c>
      <c r="L33" s="41">
        <v>9.25925925925926</v>
      </c>
      <c r="M33" s="42">
        <v>11.11111111111111</v>
      </c>
      <c r="N33" s="43">
        <v>20.37037037037037</v>
      </c>
      <c r="O33" s="41">
        <v>14</v>
      </c>
      <c r="P33" s="42">
        <v>8</v>
      </c>
      <c r="Q33" s="43">
        <v>22</v>
      </c>
      <c r="R33" s="41">
        <v>12.5</v>
      </c>
      <c r="S33" s="42">
        <v>7.5</v>
      </c>
      <c r="T33" s="43">
        <v>20</v>
      </c>
      <c r="U33" s="41">
        <v>14.583333333333334</v>
      </c>
      <c r="V33" s="42">
        <v>12.5</v>
      </c>
      <c r="W33" s="43">
        <v>27.083333333333336</v>
      </c>
      <c r="X33" s="41">
        <v>19.51219512195122</v>
      </c>
      <c r="Y33" s="42">
        <v>24.390243902439025</v>
      </c>
      <c r="Z33" s="43">
        <v>43.90243902439025</v>
      </c>
    </row>
    <row r="34" spans="1:26" ht="10.5">
      <c r="A34" s="1">
        <v>2066</v>
      </c>
      <c r="B34" s="2" t="s">
        <v>36</v>
      </c>
      <c r="C34" s="41">
        <v>13.636363636363635</v>
      </c>
      <c r="D34" s="42">
        <v>2.272727272727273</v>
      </c>
      <c r="E34" s="43">
        <v>15.909090909090908</v>
      </c>
      <c r="F34" s="41">
        <v>30.23255813953488</v>
      </c>
      <c r="G34" s="42">
        <v>0</v>
      </c>
      <c r="H34" s="43">
        <v>30.23255813953488</v>
      </c>
      <c r="I34" s="41">
        <v>28.846153846153843</v>
      </c>
      <c r="J34" s="42">
        <v>3.8461538461538463</v>
      </c>
      <c r="K34" s="43">
        <v>32.692307692307686</v>
      </c>
      <c r="L34" s="41">
        <v>43.75</v>
      </c>
      <c r="M34" s="42">
        <v>6.25</v>
      </c>
      <c r="N34" s="43">
        <v>50</v>
      </c>
      <c r="O34" s="41">
        <v>41.86046511627907</v>
      </c>
      <c r="P34" s="42">
        <v>9.30232558139535</v>
      </c>
      <c r="Q34" s="43">
        <v>51.162790697674424</v>
      </c>
      <c r="R34" s="41">
        <v>51.85185185185185</v>
      </c>
      <c r="S34" s="42">
        <v>0</v>
      </c>
      <c r="T34" s="43">
        <v>51.85185185185185</v>
      </c>
      <c r="U34" s="41">
        <v>52.083333333333336</v>
      </c>
      <c r="V34" s="42">
        <v>12.5</v>
      </c>
      <c r="W34" s="43">
        <v>64.58333333333334</v>
      </c>
      <c r="X34" s="41">
        <v>48.888888888888886</v>
      </c>
      <c r="Y34" s="42">
        <v>11.11111111111111</v>
      </c>
      <c r="Z34" s="43">
        <v>60</v>
      </c>
    </row>
    <row r="35" spans="1:26" ht="10.5">
      <c r="A35" s="1">
        <v>2067</v>
      </c>
      <c r="B35" s="2" t="s">
        <v>37</v>
      </c>
      <c r="C35" s="41">
        <v>8</v>
      </c>
      <c r="D35" s="42">
        <v>0</v>
      </c>
      <c r="E35" s="43">
        <v>8</v>
      </c>
      <c r="F35" s="41">
        <v>0</v>
      </c>
      <c r="G35" s="42">
        <v>0</v>
      </c>
      <c r="H35" s="43">
        <v>0</v>
      </c>
      <c r="I35" s="41">
        <v>5.555555555555555</v>
      </c>
      <c r="J35" s="42">
        <v>1.8518518518518516</v>
      </c>
      <c r="K35" s="43">
        <v>7.4074074074074066</v>
      </c>
      <c r="L35" s="41">
        <v>14.285714285714285</v>
      </c>
      <c r="M35" s="42">
        <v>0</v>
      </c>
      <c r="N35" s="43">
        <v>14.285714285714285</v>
      </c>
      <c r="O35" s="41">
        <v>11.11111111111111</v>
      </c>
      <c r="P35" s="42">
        <v>1.8518518518518516</v>
      </c>
      <c r="Q35" s="43">
        <v>12.962962962962962</v>
      </c>
      <c r="R35" s="41">
        <v>17.02127659574468</v>
      </c>
      <c r="S35" s="42">
        <v>0</v>
      </c>
      <c r="T35" s="43">
        <v>17.02127659574468</v>
      </c>
      <c r="U35" s="41">
        <v>15.384615384615385</v>
      </c>
      <c r="V35" s="42">
        <v>1.9230769230769231</v>
      </c>
      <c r="W35" s="43">
        <v>17.307692307692307</v>
      </c>
      <c r="X35" s="41">
        <v>23.404255319148938</v>
      </c>
      <c r="Y35" s="42">
        <v>4.25531914893617</v>
      </c>
      <c r="Z35" s="43">
        <v>27.659574468085108</v>
      </c>
    </row>
    <row r="36" spans="1:26" ht="10.5">
      <c r="A36" s="1">
        <v>2068</v>
      </c>
      <c r="B36" s="2" t="s">
        <v>38</v>
      </c>
      <c r="C36" s="41">
        <v>18.181818181818183</v>
      </c>
      <c r="D36" s="42">
        <v>2.272727272727273</v>
      </c>
      <c r="E36" s="43">
        <v>20.454545454545457</v>
      </c>
      <c r="F36" s="41">
        <v>23.52941176470588</v>
      </c>
      <c r="G36" s="42">
        <v>5.88235294117647</v>
      </c>
      <c r="H36" s="43">
        <v>29.41176470588235</v>
      </c>
      <c r="I36" s="41">
        <v>29.268292682926827</v>
      </c>
      <c r="J36" s="42">
        <v>7.317073170731707</v>
      </c>
      <c r="K36" s="43">
        <v>36.58536585365853</v>
      </c>
      <c r="L36" s="41">
        <v>28.57142857142857</v>
      </c>
      <c r="M36" s="42">
        <v>21.428571428571427</v>
      </c>
      <c r="N36" s="43">
        <v>50</v>
      </c>
      <c r="O36" s="41">
        <v>10.344827586206897</v>
      </c>
      <c r="P36" s="42">
        <v>20.689655172413794</v>
      </c>
      <c r="Q36" s="43">
        <v>31.03448275862069</v>
      </c>
      <c r="R36" s="41">
        <v>9.090909090909092</v>
      </c>
      <c r="S36" s="42">
        <v>0</v>
      </c>
      <c r="T36" s="43">
        <v>9.090909090909092</v>
      </c>
      <c r="U36" s="41">
        <v>25</v>
      </c>
      <c r="V36" s="42">
        <v>3.571428571428571</v>
      </c>
      <c r="W36" s="43">
        <v>28.57142857142857</v>
      </c>
      <c r="X36" s="41">
        <v>26.666666666666668</v>
      </c>
      <c r="Y36" s="42">
        <v>16.666666666666664</v>
      </c>
      <c r="Z36" s="43">
        <v>43.33333333333333</v>
      </c>
    </row>
    <row r="37" spans="1:26" ht="10.5">
      <c r="A37" s="1">
        <v>2070</v>
      </c>
      <c r="B37" s="2" t="s">
        <v>39</v>
      </c>
      <c r="C37" s="41">
        <v>1.4285714285714286</v>
      </c>
      <c r="D37" s="42">
        <v>0</v>
      </c>
      <c r="E37" s="43">
        <v>1.4285714285714286</v>
      </c>
      <c r="F37" s="41">
        <v>3.614457831325301</v>
      </c>
      <c r="G37" s="42">
        <v>2.4096385542168677</v>
      </c>
      <c r="H37" s="43">
        <v>6.024096385542169</v>
      </c>
      <c r="I37" s="41">
        <v>7.6923076923076925</v>
      </c>
      <c r="J37" s="42">
        <v>3.296703296703297</v>
      </c>
      <c r="K37" s="43">
        <v>10.989010989010989</v>
      </c>
      <c r="L37" s="41">
        <v>14.444444444444443</v>
      </c>
      <c r="M37" s="42">
        <v>6.666666666666667</v>
      </c>
      <c r="N37" s="43">
        <v>21.11111111111111</v>
      </c>
      <c r="O37" s="41">
        <v>20.98765432098765</v>
      </c>
      <c r="P37" s="42">
        <v>8.641975308641975</v>
      </c>
      <c r="Q37" s="43">
        <v>29.629629629629626</v>
      </c>
      <c r="R37" s="41">
        <v>23.684210526315788</v>
      </c>
      <c r="S37" s="42">
        <v>9.210526315789473</v>
      </c>
      <c r="T37" s="43">
        <v>32.89473684210526</v>
      </c>
      <c r="U37" s="41">
        <v>25</v>
      </c>
      <c r="V37" s="42">
        <v>1.1363636363636365</v>
      </c>
      <c r="W37" s="43">
        <v>26.136363636363637</v>
      </c>
      <c r="X37" s="41">
        <v>14.102564102564102</v>
      </c>
      <c r="Y37" s="42">
        <v>8.974358974358974</v>
      </c>
      <c r="Z37" s="43">
        <v>23.076923076923077</v>
      </c>
    </row>
    <row r="38" spans="1:26" ht="10.5">
      <c r="A38" s="1">
        <v>2071</v>
      </c>
      <c r="B38" s="2" t="s">
        <v>40</v>
      </c>
      <c r="C38" s="41">
        <v>5</v>
      </c>
      <c r="D38" s="42">
        <v>0</v>
      </c>
      <c r="E38" s="43">
        <v>5</v>
      </c>
      <c r="F38" s="41">
        <v>16.666666666666664</v>
      </c>
      <c r="G38" s="42">
        <v>0</v>
      </c>
      <c r="H38" s="43">
        <v>16.666666666666664</v>
      </c>
      <c r="I38" s="41">
        <v>31.666666666666664</v>
      </c>
      <c r="J38" s="42">
        <v>10</v>
      </c>
      <c r="K38" s="43">
        <v>41.666666666666664</v>
      </c>
      <c r="L38" s="41">
        <v>20</v>
      </c>
      <c r="M38" s="42">
        <v>10</v>
      </c>
      <c r="N38" s="43">
        <v>30</v>
      </c>
      <c r="O38" s="41">
        <v>31.666666666666664</v>
      </c>
      <c r="P38" s="42">
        <v>1.6666666666666667</v>
      </c>
      <c r="Q38" s="43">
        <v>33.33333333333333</v>
      </c>
      <c r="R38" s="41">
        <v>20.33898305084746</v>
      </c>
      <c r="S38" s="42">
        <v>5.084745762711865</v>
      </c>
      <c r="T38" s="43">
        <v>25.423728813559325</v>
      </c>
      <c r="U38" s="41">
        <v>21.666666666666668</v>
      </c>
      <c r="V38" s="42">
        <v>0</v>
      </c>
      <c r="W38" s="43">
        <v>21.666666666666668</v>
      </c>
      <c r="X38" s="41">
        <v>25</v>
      </c>
      <c r="Y38" s="42">
        <v>3.3333333333333335</v>
      </c>
      <c r="Z38" s="43">
        <v>28.333333333333332</v>
      </c>
    </row>
    <row r="39" spans="1:26" ht="10.5">
      <c r="A39" s="1">
        <v>2072</v>
      </c>
      <c r="B39" s="2" t="s">
        <v>41</v>
      </c>
      <c r="C39" s="41">
        <v>5.555555555555555</v>
      </c>
      <c r="D39" s="42">
        <v>0</v>
      </c>
      <c r="E39" s="43">
        <v>5.555555555555555</v>
      </c>
      <c r="F39" s="41">
        <v>5.405405405405405</v>
      </c>
      <c r="G39" s="42">
        <v>1.3513513513513513</v>
      </c>
      <c r="H39" s="43">
        <v>6.756756756756756</v>
      </c>
      <c r="I39" s="41">
        <v>15.853658536585366</v>
      </c>
      <c r="J39" s="42">
        <v>4.878048780487805</v>
      </c>
      <c r="K39" s="43">
        <v>20.73170731707317</v>
      </c>
      <c r="L39" s="41">
        <v>20.51282051282051</v>
      </c>
      <c r="M39" s="42">
        <v>7.6923076923076925</v>
      </c>
      <c r="N39" s="43">
        <v>28.205128205128204</v>
      </c>
      <c r="O39" s="41">
        <v>24.358974358974358</v>
      </c>
      <c r="P39" s="42">
        <v>0</v>
      </c>
      <c r="Q39" s="43">
        <v>24.358974358974358</v>
      </c>
      <c r="R39" s="41">
        <v>22.07792207792208</v>
      </c>
      <c r="S39" s="42">
        <v>1.2987012987012987</v>
      </c>
      <c r="T39" s="43">
        <v>23.376623376623378</v>
      </c>
      <c r="U39" s="41">
        <v>23.75</v>
      </c>
      <c r="V39" s="42">
        <v>3.75</v>
      </c>
      <c r="W39" s="43">
        <v>27.5</v>
      </c>
      <c r="X39" s="41">
        <v>16.666666666666664</v>
      </c>
      <c r="Y39" s="42">
        <v>3.0303030303030303</v>
      </c>
      <c r="Z39" s="43">
        <v>19.696969696969695</v>
      </c>
    </row>
    <row r="40" spans="1:26" ht="10.5">
      <c r="A40" s="1">
        <v>2073</v>
      </c>
      <c r="B40" s="2" t="s">
        <v>42</v>
      </c>
      <c r="C40" s="41">
        <v>10.606060606060606</v>
      </c>
      <c r="D40" s="42">
        <v>1.5151515151515151</v>
      </c>
      <c r="E40" s="43">
        <v>12.121212121212121</v>
      </c>
      <c r="F40" s="41">
        <v>7.547169811320755</v>
      </c>
      <c r="G40" s="42">
        <v>3.7735849056603774</v>
      </c>
      <c r="H40" s="43">
        <v>11.320754716981131</v>
      </c>
      <c r="I40" s="41">
        <v>11.76470588235294</v>
      </c>
      <c r="J40" s="42">
        <v>11.76470588235294</v>
      </c>
      <c r="K40" s="43">
        <v>23.52941176470588</v>
      </c>
      <c r="L40" s="41">
        <v>45.09803921568628</v>
      </c>
      <c r="M40" s="42">
        <v>7.8431372549019605</v>
      </c>
      <c r="N40" s="43">
        <v>52.94117647058824</v>
      </c>
      <c r="O40" s="41">
        <v>44.44444444444444</v>
      </c>
      <c r="P40" s="42">
        <v>2.2222222222222223</v>
      </c>
      <c r="Q40" s="43">
        <v>46.666666666666664</v>
      </c>
      <c r="R40" s="41">
        <v>40.476190476190474</v>
      </c>
      <c r="S40" s="42">
        <v>7.142857142857142</v>
      </c>
      <c r="T40" s="43">
        <v>47.61904761904762</v>
      </c>
      <c r="U40" s="41">
        <v>60.97560975609756</v>
      </c>
      <c r="V40" s="42">
        <v>0</v>
      </c>
      <c r="W40" s="43">
        <v>60.97560975609756</v>
      </c>
      <c r="X40" s="41">
        <v>37.77777777777778</v>
      </c>
      <c r="Y40" s="42">
        <v>8.88888888888889</v>
      </c>
      <c r="Z40" s="43">
        <v>46.66666666666667</v>
      </c>
    </row>
    <row r="41" spans="1:26" ht="10.5">
      <c r="A41" s="1">
        <v>2074</v>
      </c>
      <c r="B41" s="2" t="s">
        <v>43</v>
      </c>
      <c r="C41" s="41">
        <v>0</v>
      </c>
      <c r="D41" s="42">
        <v>0</v>
      </c>
      <c r="E41" s="43">
        <v>0</v>
      </c>
      <c r="F41" s="41">
        <v>1.8518518518518516</v>
      </c>
      <c r="G41" s="42">
        <v>0</v>
      </c>
      <c r="H41" s="43">
        <v>1.8518518518518516</v>
      </c>
      <c r="I41" s="41">
        <v>19.672131147540984</v>
      </c>
      <c r="J41" s="42">
        <v>0</v>
      </c>
      <c r="K41" s="43">
        <v>19.672131147540984</v>
      </c>
      <c r="L41" s="41">
        <v>12.32876712328767</v>
      </c>
      <c r="M41" s="42">
        <v>2.73972602739726</v>
      </c>
      <c r="N41" s="43">
        <v>15.068493150684931</v>
      </c>
      <c r="O41" s="41">
        <v>17.142857142857142</v>
      </c>
      <c r="P41" s="42">
        <v>2.857142857142857</v>
      </c>
      <c r="Q41" s="43">
        <v>20</v>
      </c>
      <c r="R41" s="41">
        <v>17.142857142857142</v>
      </c>
      <c r="S41" s="42">
        <v>4.285714285714286</v>
      </c>
      <c r="T41" s="43">
        <v>21.428571428571427</v>
      </c>
      <c r="U41" s="41">
        <v>20</v>
      </c>
      <c r="V41" s="42">
        <v>5</v>
      </c>
      <c r="W41" s="43">
        <v>25</v>
      </c>
      <c r="X41" s="41">
        <v>11.11111111111111</v>
      </c>
      <c r="Y41" s="42">
        <v>11.11111111111111</v>
      </c>
      <c r="Z41" s="43">
        <v>22.22222222222222</v>
      </c>
    </row>
    <row r="42" spans="1:26" ht="10.5">
      <c r="A42" s="1">
        <v>2075</v>
      </c>
      <c r="B42" s="2" t="s">
        <v>44</v>
      </c>
      <c r="C42" s="41">
        <v>0</v>
      </c>
      <c r="D42" s="42">
        <v>0</v>
      </c>
      <c r="E42" s="43">
        <v>0</v>
      </c>
      <c r="F42" s="41">
        <v>0</v>
      </c>
      <c r="G42" s="42">
        <v>0</v>
      </c>
      <c r="H42" s="43">
        <v>0</v>
      </c>
      <c r="I42" s="41">
        <v>2.2222222222222223</v>
      </c>
      <c r="J42" s="42">
        <v>0</v>
      </c>
      <c r="K42" s="43">
        <v>2.2222222222222223</v>
      </c>
      <c r="L42" s="41">
        <v>11.11111111111111</v>
      </c>
      <c r="M42" s="42">
        <v>6.172839506172839</v>
      </c>
      <c r="N42" s="43">
        <v>17.28395061728395</v>
      </c>
      <c r="O42" s="41">
        <v>19.101123595505616</v>
      </c>
      <c r="P42" s="42">
        <v>5.617977528089887</v>
      </c>
      <c r="Q42" s="43">
        <v>24.719101123595504</v>
      </c>
      <c r="R42" s="41">
        <v>3.614457831325301</v>
      </c>
      <c r="S42" s="42">
        <v>9.63855421686747</v>
      </c>
      <c r="T42" s="43">
        <v>13.253012048192772</v>
      </c>
      <c r="U42" s="41">
        <v>8.333333333333332</v>
      </c>
      <c r="V42" s="42">
        <v>15.277777777777779</v>
      </c>
      <c r="W42" s="43">
        <v>23.61111111111111</v>
      </c>
      <c r="X42" s="41">
        <v>25.555555555555554</v>
      </c>
      <c r="Y42" s="42">
        <v>11.11111111111111</v>
      </c>
      <c r="Z42" s="43">
        <v>36.666666666666664</v>
      </c>
    </row>
    <row r="43" spans="1:26" ht="10.5">
      <c r="A43" s="1">
        <v>2076</v>
      </c>
      <c r="B43" s="2" t="s">
        <v>45</v>
      </c>
      <c r="C43" s="41">
        <v>5.555555555555555</v>
      </c>
      <c r="D43" s="42">
        <v>1.1111111111111112</v>
      </c>
      <c r="E43" s="43">
        <v>6.666666666666666</v>
      </c>
      <c r="F43" s="41">
        <v>11.76470588235294</v>
      </c>
      <c r="G43" s="42">
        <v>0</v>
      </c>
      <c r="H43" s="43">
        <v>11.76470588235294</v>
      </c>
      <c r="I43" s="41">
        <v>15.555555555555555</v>
      </c>
      <c r="J43" s="42">
        <v>4.444444444444445</v>
      </c>
      <c r="K43" s="43">
        <v>20</v>
      </c>
      <c r="L43" s="41">
        <v>33.33333333333333</v>
      </c>
      <c r="M43" s="42">
        <v>5.747126436781609</v>
      </c>
      <c r="N43" s="43">
        <v>39.080459770114935</v>
      </c>
      <c r="O43" s="41">
        <v>23.655913978494624</v>
      </c>
      <c r="P43" s="42">
        <v>1.0752688172043012</v>
      </c>
      <c r="Q43" s="43">
        <v>24.731182795698924</v>
      </c>
      <c r="R43" s="41">
        <v>28.888888888888886</v>
      </c>
      <c r="S43" s="42">
        <v>1.1111111111111112</v>
      </c>
      <c r="T43" s="43">
        <v>30</v>
      </c>
      <c r="U43" s="41">
        <v>42.35294117647059</v>
      </c>
      <c r="V43" s="42">
        <v>0</v>
      </c>
      <c r="W43" s="43">
        <v>42.35294117647059</v>
      </c>
      <c r="X43" s="41">
        <v>23.52941176470588</v>
      </c>
      <c r="Y43" s="42">
        <v>2.3529411764705883</v>
      </c>
      <c r="Z43" s="43">
        <v>25.882352941176467</v>
      </c>
    </row>
    <row r="44" spans="1:26" ht="10.5">
      <c r="A44" s="1">
        <v>3301</v>
      </c>
      <c r="B44" s="2" t="s">
        <v>46</v>
      </c>
      <c r="C44" s="41">
        <v>0</v>
      </c>
      <c r="D44" s="42">
        <v>4.166666666666666</v>
      </c>
      <c r="E44" s="43">
        <v>4.166666666666666</v>
      </c>
      <c r="F44" s="41">
        <v>10</v>
      </c>
      <c r="G44" s="42">
        <v>0</v>
      </c>
      <c r="H44" s="43">
        <v>10</v>
      </c>
      <c r="I44" s="41">
        <v>25</v>
      </c>
      <c r="J44" s="42">
        <v>0</v>
      </c>
      <c r="K44" s="43">
        <v>25</v>
      </c>
      <c r="L44" s="41">
        <v>24.137931034482758</v>
      </c>
      <c r="M44" s="42">
        <v>3.4482758620689653</v>
      </c>
      <c r="N44" s="43">
        <v>27.586206896551722</v>
      </c>
      <c r="O44" s="41">
        <v>20</v>
      </c>
      <c r="P44" s="42">
        <v>6.666666666666667</v>
      </c>
      <c r="Q44" s="43">
        <v>26.666666666666668</v>
      </c>
      <c r="R44" s="41">
        <v>10.714285714285714</v>
      </c>
      <c r="S44" s="42">
        <v>14.285714285714285</v>
      </c>
      <c r="T44" s="43">
        <v>25</v>
      </c>
      <c r="U44" s="41">
        <v>10.344827586206897</v>
      </c>
      <c r="V44" s="42">
        <v>6.896551724137931</v>
      </c>
      <c r="W44" s="43">
        <v>17.241379310344826</v>
      </c>
      <c r="X44" s="41">
        <v>10.344827586206897</v>
      </c>
      <c r="Y44" s="42">
        <v>10.344827586206897</v>
      </c>
      <c r="Z44" s="43">
        <v>20.689655172413794</v>
      </c>
    </row>
    <row r="45" spans="1:26" ht="10.5">
      <c r="A45" s="1">
        <v>3302</v>
      </c>
      <c r="B45" s="2" t="s">
        <v>47</v>
      </c>
      <c r="C45" s="41">
        <v>15.555555555555555</v>
      </c>
      <c r="D45" s="42">
        <v>0</v>
      </c>
      <c r="E45" s="43">
        <v>15.555555555555555</v>
      </c>
      <c r="F45" s="41">
        <v>12.244897959183673</v>
      </c>
      <c r="G45" s="42">
        <v>0</v>
      </c>
      <c r="H45" s="43">
        <v>12.244897959183673</v>
      </c>
      <c r="I45" s="41">
        <v>16.27906976744186</v>
      </c>
      <c r="J45" s="42">
        <v>4.651162790697675</v>
      </c>
      <c r="K45" s="43">
        <v>20.930232558139537</v>
      </c>
      <c r="L45" s="41">
        <v>22</v>
      </c>
      <c r="M45" s="42">
        <v>6</v>
      </c>
      <c r="N45" s="43">
        <v>28</v>
      </c>
      <c r="O45" s="41">
        <v>37.83783783783784</v>
      </c>
      <c r="P45" s="42">
        <v>8.108108108108109</v>
      </c>
      <c r="Q45" s="43">
        <v>45.94594594594595</v>
      </c>
      <c r="R45" s="41">
        <v>25.581395348837212</v>
      </c>
      <c r="S45" s="42">
        <v>6.976744186046512</v>
      </c>
      <c r="T45" s="43">
        <v>32.55813953488372</v>
      </c>
      <c r="U45" s="41">
        <v>28.57142857142857</v>
      </c>
      <c r="V45" s="42">
        <v>2.0408163265306123</v>
      </c>
      <c r="W45" s="43">
        <v>30.612244897959183</v>
      </c>
      <c r="X45" s="41">
        <v>30.434782608695656</v>
      </c>
      <c r="Y45" s="42">
        <v>2.1739130434782608</v>
      </c>
      <c r="Z45" s="43">
        <v>32.608695652173914</v>
      </c>
    </row>
    <row r="46" spans="1:26" ht="10.5">
      <c r="A46" s="1">
        <v>3303</v>
      </c>
      <c r="B46" s="2" t="s">
        <v>48</v>
      </c>
      <c r="C46" s="41">
        <v>0</v>
      </c>
      <c r="D46" s="42">
        <v>0</v>
      </c>
      <c r="E46" s="43">
        <v>0</v>
      </c>
      <c r="F46" s="41">
        <v>0</v>
      </c>
      <c r="G46" s="42">
        <v>3.8461538461538463</v>
      </c>
      <c r="H46" s="43">
        <v>3.8461538461538463</v>
      </c>
      <c r="I46" s="41">
        <v>1.6666666666666667</v>
      </c>
      <c r="J46" s="42">
        <v>1.6666666666666667</v>
      </c>
      <c r="K46" s="43">
        <v>3.3333333333333335</v>
      </c>
      <c r="L46" s="41">
        <v>17.02127659574468</v>
      </c>
      <c r="M46" s="42">
        <v>0</v>
      </c>
      <c r="N46" s="43">
        <v>17.02127659574468</v>
      </c>
      <c r="O46" s="41">
        <v>11.864406779661017</v>
      </c>
      <c r="P46" s="42">
        <v>1.694915254237288</v>
      </c>
      <c r="Q46" s="43">
        <v>13.559322033898304</v>
      </c>
      <c r="R46" s="41">
        <v>11.538461538461538</v>
      </c>
      <c r="S46" s="42">
        <v>1.9230769230769231</v>
      </c>
      <c r="T46" s="43">
        <v>13.461538461538462</v>
      </c>
      <c r="U46" s="41">
        <v>35.18518518518518</v>
      </c>
      <c r="V46" s="42">
        <v>7.4074074074074066</v>
      </c>
      <c r="W46" s="43">
        <v>42.59259259259259</v>
      </c>
      <c r="X46" s="41">
        <v>18.181818181818183</v>
      </c>
      <c r="Y46" s="42">
        <v>6.8181818181818175</v>
      </c>
      <c r="Z46" s="43">
        <v>25</v>
      </c>
    </row>
    <row r="47" spans="1:26" ht="10.5">
      <c r="A47" s="1">
        <v>3305</v>
      </c>
      <c r="B47" s="2" t="s">
        <v>49</v>
      </c>
      <c r="C47" s="41">
        <v>7.317073170731707</v>
      </c>
      <c r="D47" s="42">
        <v>4.878048780487805</v>
      </c>
      <c r="E47" s="43">
        <v>12.195121951219512</v>
      </c>
      <c r="F47" s="41">
        <v>8.695652173913043</v>
      </c>
      <c r="G47" s="42">
        <v>4.3478260869565215</v>
      </c>
      <c r="H47" s="43">
        <v>13.043478260869565</v>
      </c>
      <c r="I47" s="41">
        <v>23.52941176470588</v>
      </c>
      <c r="J47" s="42">
        <v>0</v>
      </c>
      <c r="K47" s="43">
        <v>23.52941176470588</v>
      </c>
      <c r="L47" s="41">
        <v>24.489795918367346</v>
      </c>
      <c r="M47" s="42">
        <v>10.204081632653061</v>
      </c>
      <c r="N47" s="43">
        <v>34.69387755102041</v>
      </c>
      <c r="O47" s="41">
        <v>15.909090909090908</v>
      </c>
      <c r="P47" s="42">
        <v>9.090909090909092</v>
      </c>
      <c r="Q47" s="43">
        <v>25</v>
      </c>
      <c r="R47" s="41">
        <v>17.647058823529413</v>
      </c>
      <c r="S47" s="42">
        <v>13.725490196078432</v>
      </c>
      <c r="T47" s="43">
        <v>31.372549019607845</v>
      </c>
      <c r="U47" s="41">
        <v>28</v>
      </c>
      <c r="V47" s="42">
        <v>10</v>
      </c>
      <c r="W47" s="43">
        <v>38</v>
      </c>
      <c r="X47" s="41">
        <v>26.53061224489796</v>
      </c>
      <c r="Y47" s="42">
        <v>6.122448979591836</v>
      </c>
      <c r="Z47" s="43">
        <v>32.6530612244898</v>
      </c>
    </row>
    <row r="48" spans="1:26" ht="10.5">
      <c r="A48" s="1">
        <v>3308</v>
      </c>
      <c r="B48" s="2" t="s">
        <v>50</v>
      </c>
      <c r="C48" s="41">
        <v>5.714285714285714</v>
      </c>
      <c r="D48" s="42">
        <v>0</v>
      </c>
      <c r="E48" s="43">
        <v>5.714285714285714</v>
      </c>
      <c r="F48" s="41">
        <v>30.952380952380953</v>
      </c>
      <c r="G48" s="42">
        <v>7.142857142857142</v>
      </c>
      <c r="H48" s="43">
        <v>38.095238095238095</v>
      </c>
      <c r="I48" s="41">
        <v>47.22222222222222</v>
      </c>
      <c r="J48" s="42">
        <v>5.555555555555555</v>
      </c>
      <c r="K48" s="43">
        <v>52.77777777777778</v>
      </c>
      <c r="L48" s="41">
        <v>34.375</v>
      </c>
      <c r="M48" s="42">
        <v>6.25</v>
      </c>
      <c r="N48" s="43">
        <v>40.625</v>
      </c>
      <c r="O48" s="41">
        <v>19.51219512195122</v>
      </c>
      <c r="P48" s="42">
        <v>19.51219512195122</v>
      </c>
      <c r="Q48" s="43">
        <v>39.02439024390244</v>
      </c>
      <c r="R48" s="41">
        <v>32.55813953488372</v>
      </c>
      <c r="S48" s="42">
        <v>13.953488372093023</v>
      </c>
      <c r="T48" s="43">
        <v>46.51162790697674</v>
      </c>
      <c r="U48" s="41">
        <v>25.806451612903224</v>
      </c>
      <c r="V48" s="42">
        <v>25.806451612903224</v>
      </c>
      <c r="W48" s="43">
        <v>51.61290322580645</v>
      </c>
      <c r="X48" s="41">
        <v>22.22222222222222</v>
      </c>
      <c r="Y48" s="42">
        <v>8.333333333333332</v>
      </c>
      <c r="Z48" s="43">
        <v>30.555555555555554</v>
      </c>
    </row>
    <row r="49" spans="1:26" ht="10.5">
      <c r="A49" s="1">
        <v>3500</v>
      </c>
      <c r="B49" s="2" t="s">
        <v>51</v>
      </c>
      <c r="C49" s="44"/>
      <c r="D49" s="45"/>
      <c r="E49" s="46"/>
      <c r="F49" s="44"/>
      <c r="G49" s="45"/>
      <c r="H49" s="46"/>
      <c r="I49" s="44"/>
      <c r="J49" s="45"/>
      <c r="K49" s="46"/>
      <c r="L49" s="44"/>
      <c r="M49" s="45"/>
      <c r="N49" s="46"/>
      <c r="O49" s="41">
        <v>11.666666666666666</v>
      </c>
      <c r="P49" s="42">
        <v>6.666666666666667</v>
      </c>
      <c r="Q49" s="43">
        <v>18.333333333333332</v>
      </c>
      <c r="R49" s="41">
        <v>9.25925925925926</v>
      </c>
      <c r="S49" s="42">
        <v>5.555555555555555</v>
      </c>
      <c r="T49" s="43">
        <v>14.814814814814815</v>
      </c>
      <c r="U49" s="41">
        <v>11.666666666666666</v>
      </c>
      <c r="V49" s="42">
        <v>5</v>
      </c>
      <c r="W49" s="43">
        <v>16.666666666666664</v>
      </c>
      <c r="X49" s="41">
        <v>12.962962962962962</v>
      </c>
      <c r="Y49" s="42">
        <v>3.7037037037037033</v>
      </c>
      <c r="Z49" s="43">
        <v>16.666666666666664</v>
      </c>
    </row>
    <row r="50" spans="1:26" ht="10.5">
      <c r="A50" s="1">
        <v>3501</v>
      </c>
      <c r="B50" s="2" t="s">
        <v>52</v>
      </c>
      <c r="C50" s="44"/>
      <c r="D50" s="45"/>
      <c r="E50" s="46"/>
      <c r="F50" s="44"/>
      <c r="G50" s="45"/>
      <c r="H50" s="46"/>
      <c r="I50" s="44"/>
      <c r="J50" s="45"/>
      <c r="K50" s="46"/>
      <c r="L50" s="44"/>
      <c r="M50" s="45"/>
      <c r="N50" s="46"/>
      <c r="O50" s="41">
        <v>12.857142857142856</v>
      </c>
      <c r="P50" s="42">
        <v>1.4285714285714286</v>
      </c>
      <c r="Q50" s="43">
        <v>14.285714285714285</v>
      </c>
      <c r="R50" s="41">
        <v>21.428571428571427</v>
      </c>
      <c r="S50" s="42">
        <v>2.857142857142857</v>
      </c>
      <c r="T50" s="43">
        <v>24.285714285714285</v>
      </c>
      <c r="U50" s="41">
        <v>31.25</v>
      </c>
      <c r="V50" s="42">
        <v>3.125</v>
      </c>
      <c r="W50" s="43">
        <v>34.375</v>
      </c>
      <c r="X50" s="41">
        <v>12.121212121212121</v>
      </c>
      <c r="Y50" s="42">
        <v>6.0606060606060606</v>
      </c>
      <c r="Z50" s="43">
        <v>18.18181818181818</v>
      </c>
    </row>
    <row r="51" spans="1:26" ht="10.5">
      <c r="A51" s="1">
        <v>3505</v>
      </c>
      <c r="B51" s="2" t="s">
        <v>53</v>
      </c>
      <c r="C51" s="44"/>
      <c r="D51" s="45"/>
      <c r="E51" s="46"/>
      <c r="F51" s="44"/>
      <c r="G51" s="45"/>
      <c r="H51" s="46"/>
      <c r="I51" s="44"/>
      <c r="J51" s="45"/>
      <c r="K51" s="46"/>
      <c r="L51" s="44"/>
      <c r="M51" s="45"/>
      <c r="N51" s="46"/>
      <c r="O51" s="41">
        <v>0</v>
      </c>
      <c r="P51" s="42">
        <v>6.756756756756757</v>
      </c>
      <c r="Q51" s="43">
        <v>6.756756756756757</v>
      </c>
      <c r="R51" s="41">
        <v>5.681818181818182</v>
      </c>
      <c r="S51" s="42">
        <v>12.5</v>
      </c>
      <c r="T51" s="43">
        <v>18.18181818181818</v>
      </c>
      <c r="U51" s="41">
        <v>13.924050632911392</v>
      </c>
      <c r="V51" s="42">
        <v>10.126582278481013</v>
      </c>
      <c r="W51" s="43">
        <v>24.050632911392405</v>
      </c>
      <c r="X51" s="41">
        <v>16.216216216216218</v>
      </c>
      <c r="Y51" s="42">
        <v>5.405405405405405</v>
      </c>
      <c r="Z51" s="43">
        <v>21.62162162162162</v>
      </c>
    </row>
    <row r="52" spans="1:26" ht="10.5">
      <c r="A52" s="1">
        <v>3506</v>
      </c>
      <c r="B52" s="2" t="s">
        <v>54</v>
      </c>
      <c r="C52" s="41">
        <v>2.083333333333333</v>
      </c>
      <c r="D52" s="42">
        <v>0</v>
      </c>
      <c r="E52" s="43">
        <v>2.083333333333333</v>
      </c>
      <c r="F52" s="41">
        <v>4.444444444444445</v>
      </c>
      <c r="G52" s="42">
        <v>2.2222222222222223</v>
      </c>
      <c r="H52" s="43">
        <v>6.666666666666667</v>
      </c>
      <c r="I52" s="41">
        <v>20.930232558139537</v>
      </c>
      <c r="J52" s="42">
        <v>4.651162790697675</v>
      </c>
      <c r="K52" s="43">
        <v>25.581395348837212</v>
      </c>
      <c r="L52" s="41">
        <v>20</v>
      </c>
      <c r="M52" s="42">
        <v>2.2222222222222223</v>
      </c>
      <c r="N52" s="43">
        <v>22.22222222222222</v>
      </c>
      <c r="O52" s="41">
        <v>18.6046511627907</v>
      </c>
      <c r="P52" s="42">
        <v>4.651162790697675</v>
      </c>
      <c r="Q52" s="43">
        <v>23.255813953488374</v>
      </c>
      <c r="R52" s="41">
        <v>18.181818181818183</v>
      </c>
      <c r="S52" s="42">
        <v>0</v>
      </c>
      <c r="T52" s="43">
        <v>18.181818181818183</v>
      </c>
      <c r="U52" s="41">
        <v>15.555555555555555</v>
      </c>
      <c r="V52" s="42">
        <v>0</v>
      </c>
      <c r="W52" s="43">
        <v>15.555555555555555</v>
      </c>
      <c r="X52" s="41">
        <v>18.6046511627907</v>
      </c>
      <c r="Y52" s="42">
        <v>9.30232558139535</v>
      </c>
      <c r="Z52" s="43">
        <v>27.906976744186046</v>
      </c>
    </row>
    <row r="53" spans="1:26" ht="10.5">
      <c r="A53" s="1">
        <v>3507</v>
      </c>
      <c r="B53" s="2" t="s">
        <v>55</v>
      </c>
      <c r="C53" s="41">
        <v>0</v>
      </c>
      <c r="D53" s="42">
        <v>0</v>
      </c>
      <c r="E53" s="43">
        <v>0</v>
      </c>
      <c r="F53" s="41">
        <v>6.0606060606060606</v>
      </c>
      <c r="G53" s="42">
        <v>0</v>
      </c>
      <c r="H53" s="43">
        <v>6.0606060606060606</v>
      </c>
      <c r="I53" s="41">
        <v>9.195402298850574</v>
      </c>
      <c r="J53" s="42">
        <v>5.747126436781609</v>
      </c>
      <c r="K53" s="43">
        <v>14.942528735632184</v>
      </c>
      <c r="L53" s="41">
        <v>19.51219512195122</v>
      </c>
      <c r="M53" s="42">
        <v>1.2195121951219512</v>
      </c>
      <c r="N53" s="43">
        <v>20.73170731707317</v>
      </c>
      <c r="O53" s="44"/>
      <c r="P53" s="45"/>
      <c r="Q53" s="46"/>
      <c r="R53" s="44"/>
      <c r="S53" s="45"/>
      <c r="T53" s="46"/>
      <c r="U53" s="44"/>
      <c r="V53" s="45"/>
      <c r="W53" s="46"/>
      <c r="X53" s="44"/>
      <c r="Y53" s="45"/>
      <c r="Z53" s="46"/>
    </row>
    <row r="54" spans="1:26" ht="10.5">
      <c r="A54" s="1">
        <v>3508</v>
      </c>
      <c r="B54" s="2" t="s">
        <v>56</v>
      </c>
      <c r="C54" s="41">
        <v>8.333333333333332</v>
      </c>
      <c r="D54" s="42">
        <v>2.7777777777777777</v>
      </c>
      <c r="E54" s="43">
        <v>11.11111111111111</v>
      </c>
      <c r="F54" s="41">
        <v>18</v>
      </c>
      <c r="G54" s="42">
        <v>10</v>
      </c>
      <c r="H54" s="43">
        <v>28</v>
      </c>
      <c r="I54" s="41">
        <v>24.390243902439025</v>
      </c>
      <c r="J54" s="42">
        <v>19.51219512195122</v>
      </c>
      <c r="K54" s="43">
        <v>43.90243902439025</v>
      </c>
      <c r="L54" s="41">
        <v>15</v>
      </c>
      <c r="M54" s="42">
        <v>17.5</v>
      </c>
      <c r="N54" s="43">
        <v>32.5</v>
      </c>
      <c r="O54" s="41">
        <v>10.526315789473683</v>
      </c>
      <c r="P54" s="42">
        <v>31.57894736842105</v>
      </c>
      <c r="Q54" s="43">
        <v>42.10526315789473</v>
      </c>
      <c r="R54" s="41">
        <v>13.333333333333334</v>
      </c>
      <c r="S54" s="42">
        <v>26.666666666666668</v>
      </c>
      <c r="T54" s="43">
        <v>40</v>
      </c>
      <c r="U54" s="41">
        <v>21.052631578947366</v>
      </c>
      <c r="V54" s="42">
        <v>31.57894736842105</v>
      </c>
      <c r="W54" s="43">
        <v>52.63157894736842</v>
      </c>
      <c r="X54" s="41">
        <v>13.636363636363635</v>
      </c>
      <c r="Y54" s="42">
        <v>22.727272727272727</v>
      </c>
      <c r="Z54" s="43">
        <v>36.36363636363636</v>
      </c>
    </row>
    <row r="55" spans="1:26" ht="10.5">
      <c r="A55" s="1">
        <v>3509</v>
      </c>
      <c r="B55" s="2" t="s">
        <v>57</v>
      </c>
      <c r="C55" s="41">
        <v>0</v>
      </c>
      <c r="D55" s="42">
        <v>0</v>
      </c>
      <c r="E55" s="43">
        <v>0</v>
      </c>
      <c r="F55" s="41">
        <v>1.4285714285714286</v>
      </c>
      <c r="G55" s="42">
        <v>0</v>
      </c>
      <c r="H55" s="43">
        <v>1.4285714285714286</v>
      </c>
      <c r="I55" s="41">
        <v>7.142857142857142</v>
      </c>
      <c r="J55" s="42">
        <v>2.857142857142857</v>
      </c>
      <c r="K55" s="43">
        <v>10</v>
      </c>
      <c r="L55" s="41">
        <v>7.246376811594203</v>
      </c>
      <c r="M55" s="42">
        <v>2.898550724637681</v>
      </c>
      <c r="N55" s="43">
        <v>10.144927536231885</v>
      </c>
      <c r="O55" s="44"/>
      <c r="P55" s="45"/>
      <c r="Q55" s="46"/>
      <c r="R55" s="44"/>
      <c r="S55" s="45"/>
      <c r="T55" s="46"/>
      <c r="U55" s="44"/>
      <c r="V55" s="45"/>
      <c r="W55" s="46"/>
      <c r="X55" s="44"/>
      <c r="Y55" s="45"/>
      <c r="Z55" s="46"/>
    </row>
    <row r="56" spans="1:26" ht="10.5">
      <c r="A56" s="1">
        <v>3510</v>
      </c>
      <c r="B56" s="2" t="s">
        <v>58</v>
      </c>
      <c r="C56" s="41">
        <v>8.928571428571429</v>
      </c>
      <c r="D56" s="42">
        <v>3.571428571428571</v>
      </c>
      <c r="E56" s="43">
        <v>12.5</v>
      </c>
      <c r="F56" s="41">
        <v>13.333333333333334</v>
      </c>
      <c r="G56" s="42">
        <v>5</v>
      </c>
      <c r="H56" s="43">
        <v>18.333333333333336</v>
      </c>
      <c r="I56" s="41">
        <v>13.333333333333334</v>
      </c>
      <c r="J56" s="42">
        <v>8.333333333333332</v>
      </c>
      <c r="K56" s="43">
        <v>21.666666666666664</v>
      </c>
      <c r="L56" s="41">
        <v>18.333333333333332</v>
      </c>
      <c r="M56" s="42">
        <v>6.666666666666667</v>
      </c>
      <c r="N56" s="43">
        <v>25</v>
      </c>
      <c r="O56" s="44"/>
      <c r="P56" s="45"/>
      <c r="Q56" s="46"/>
      <c r="R56" s="44"/>
      <c r="S56" s="45"/>
      <c r="T56" s="46"/>
      <c r="U56" s="44"/>
      <c r="V56" s="45"/>
      <c r="W56" s="46"/>
      <c r="X56" s="44"/>
      <c r="Y56" s="45"/>
      <c r="Z56" s="46"/>
    </row>
    <row r="57" spans="1:26" ht="10.5">
      <c r="A57" s="1">
        <v>3511</v>
      </c>
      <c r="B57" s="2" t="s">
        <v>59</v>
      </c>
      <c r="C57" s="41">
        <v>0</v>
      </c>
      <c r="D57" s="42">
        <v>0</v>
      </c>
      <c r="E57" s="43">
        <v>0</v>
      </c>
      <c r="F57" s="41">
        <v>33.33333333333333</v>
      </c>
      <c r="G57" s="42">
        <v>3.3333333333333335</v>
      </c>
      <c r="H57" s="43">
        <v>36.666666666666664</v>
      </c>
      <c r="I57" s="41">
        <v>24.137931034482758</v>
      </c>
      <c r="J57" s="42">
        <v>3.4482758620689653</v>
      </c>
      <c r="K57" s="43">
        <v>27.586206896551722</v>
      </c>
      <c r="L57" s="41">
        <v>10.714285714285714</v>
      </c>
      <c r="M57" s="42">
        <v>10.714285714285714</v>
      </c>
      <c r="N57" s="43">
        <v>21.428571428571427</v>
      </c>
      <c r="O57" s="41">
        <v>26.666666666666668</v>
      </c>
      <c r="P57" s="42">
        <v>0</v>
      </c>
      <c r="Q57" s="43">
        <v>26.666666666666668</v>
      </c>
      <c r="R57" s="41">
        <v>21.428571428571427</v>
      </c>
      <c r="S57" s="42">
        <v>25</v>
      </c>
      <c r="T57" s="43">
        <v>46.42857142857143</v>
      </c>
      <c r="U57" s="41">
        <v>23.333333333333332</v>
      </c>
      <c r="V57" s="42">
        <v>13.333333333333334</v>
      </c>
      <c r="W57" s="43">
        <v>36.666666666666664</v>
      </c>
      <c r="X57" s="41">
        <v>25</v>
      </c>
      <c r="Y57" s="42">
        <v>25</v>
      </c>
      <c r="Z57" s="43">
        <v>50</v>
      </c>
    </row>
    <row r="58" spans="1:26" ht="10.5">
      <c r="A58" s="1">
        <v>3601</v>
      </c>
      <c r="B58" s="2" t="s">
        <v>60</v>
      </c>
      <c r="C58" s="41">
        <v>1.6666666666666667</v>
      </c>
      <c r="D58" s="42">
        <v>0</v>
      </c>
      <c r="E58" s="43">
        <v>1.6666666666666667</v>
      </c>
      <c r="F58" s="41">
        <v>48.275862068965516</v>
      </c>
      <c r="G58" s="42">
        <v>1.1494252873563218</v>
      </c>
      <c r="H58" s="43">
        <v>49.42528735632184</v>
      </c>
      <c r="I58" s="41">
        <v>61.111111111111114</v>
      </c>
      <c r="J58" s="42">
        <v>0</v>
      </c>
      <c r="K58" s="43">
        <v>61.111111111111114</v>
      </c>
      <c r="L58" s="41">
        <v>60.91954022988506</v>
      </c>
      <c r="M58" s="42">
        <v>0</v>
      </c>
      <c r="N58" s="43">
        <v>60.91954022988506</v>
      </c>
      <c r="O58" s="41">
        <v>53.48837209302325</v>
      </c>
      <c r="P58" s="42">
        <v>2.3255813953488373</v>
      </c>
      <c r="Q58" s="43">
        <v>55.813953488372086</v>
      </c>
      <c r="R58" s="41">
        <v>53.086419753086425</v>
      </c>
      <c r="S58" s="42">
        <v>4.938271604938271</v>
      </c>
      <c r="T58" s="43">
        <v>58.0246913580247</v>
      </c>
      <c r="U58" s="41">
        <v>44.9438202247191</v>
      </c>
      <c r="V58" s="42">
        <v>3.3707865168539324</v>
      </c>
      <c r="W58" s="43">
        <v>48.31460674157303</v>
      </c>
      <c r="X58" s="41">
        <v>43.333333333333336</v>
      </c>
      <c r="Y58" s="42">
        <v>2.2222222222222223</v>
      </c>
      <c r="Z58" s="43">
        <v>45.55555555555556</v>
      </c>
    </row>
    <row r="59" spans="1:26" ht="10.5">
      <c r="A59" s="1">
        <v>3602</v>
      </c>
      <c r="B59" s="2" t="s">
        <v>61</v>
      </c>
      <c r="C59" s="41">
        <v>30.76923076923077</v>
      </c>
      <c r="D59" s="42">
        <v>0</v>
      </c>
      <c r="E59" s="43">
        <v>30.76923076923077</v>
      </c>
      <c r="F59" s="41">
        <v>28.888888888888886</v>
      </c>
      <c r="G59" s="42">
        <v>2.2222222222222223</v>
      </c>
      <c r="H59" s="43">
        <v>31.111111111111107</v>
      </c>
      <c r="I59" s="41">
        <v>34.78260869565217</v>
      </c>
      <c r="J59" s="42">
        <v>4.3478260869565215</v>
      </c>
      <c r="K59" s="43">
        <v>39.130434782608695</v>
      </c>
      <c r="L59" s="41">
        <v>20.33898305084746</v>
      </c>
      <c r="M59" s="42">
        <v>13.559322033898304</v>
      </c>
      <c r="N59" s="43">
        <v>33.898305084745765</v>
      </c>
      <c r="O59" s="41">
        <v>14</v>
      </c>
      <c r="P59" s="42">
        <v>18</v>
      </c>
      <c r="Q59" s="43">
        <v>32</v>
      </c>
      <c r="R59" s="41">
        <v>17.307692307692307</v>
      </c>
      <c r="S59" s="42">
        <v>13.461538461538462</v>
      </c>
      <c r="T59" s="43">
        <v>30.769230769230766</v>
      </c>
      <c r="U59" s="41">
        <v>22.641509433962266</v>
      </c>
      <c r="V59" s="42">
        <v>20.754716981132077</v>
      </c>
      <c r="W59" s="43">
        <v>43.39622641509435</v>
      </c>
      <c r="X59" s="41">
        <v>15.873015873015872</v>
      </c>
      <c r="Y59" s="42">
        <v>9.523809523809524</v>
      </c>
      <c r="Z59" s="43">
        <v>25.396825396825395</v>
      </c>
    </row>
    <row r="60" spans="1:26" ht="10.5">
      <c r="A60" s="1">
        <v>3603</v>
      </c>
      <c r="B60" s="2" t="s">
        <v>62</v>
      </c>
      <c r="C60" s="41">
        <v>0</v>
      </c>
      <c r="D60" s="42">
        <v>0</v>
      </c>
      <c r="E60" s="43">
        <v>0</v>
      </c>
      <c r="F60" s="41">
        <v>0</v>
      </c>
      <c r="G60" s="42">
        <v>5</v>
      </c>
      <c r="H60" s="43">
        <v>5</v>
      </c>
      <c r="I60" s="41">
        <v>3.0303030303030303</v>
      </c>
      <c r="J60" s="42">
        <v>18.181818181818183</v>
      </c>
      <c r="K60" s="43">
        <v>21.212121212121215</v>
      </c>
      <c r="L60" s="41">
        <v>0</v>
      </c>
      <c r="M60" s="42">
        <v>12.5</v>
      </c>
      <c r="N60" s="43">
        <v>12.5</v>
      </c>
      <c r="O60" s="41">
        <v>6.666666666666667</v>
      </c>
      <c r="P60" s="42">
        <v>0</v>
      </c>
      <c r="Q60" s="43">
        <v>6.666666666666667</v>
      </c>
      <c r="R60" s="41">
        <v>13.636363636363635</v>
      </c>
      <c r="S60" s="42">
        <v>4.545454545454546</v>
      </c>
      <c r="T60" s="43">
        <v>18.18181818181818</v>
      </c>
      <c r="U60" s="41">
        <v>19.230769230769234</v>
      </c>
      <c r="V60" s="42">
        <v>11.538461538461538</v>
      </c>
      <c r="W60" s="43">
        <v>30.769230769230774</v>
      </c>
      <c r="X60" s="44"/>
      <c r="Y60" s="45"/>
      <c r="Z60" s="46"/>
    </row>
    <row r="61" spans="1:26" ht="10.5">
      <c r="A61" s="1">
        <v>5200</v>
      </c>
      <c r="B61" s="2" t="s">
        <v>63</v>
      </c>
      <c r="C61" s="41">
        <v>0</v>
      </c>
      <c r="D61" s="42">
        <v>5</v>
      </c>
      <c r="E61" s="43">
        <v>5</v>
      </c>
      <c r="F61" s="41">
        <v>6.666666666666667</v>
      </c>
      <c r="G61" s="42">
        <v>2.2222222222222223</v>
      </c>
      <c r="H61" s="43">
        <v>8.88888888888889</v>
      </c>
      <c r="I61" s="41">
        <v>19.791666666666664</v>
      </c>
      <c r="J61" s="42">
        <v>1.0416666666666665</v>
      </c>
      <c r="K61" s="43">
        <v>20.833333333333332</v>
      </c>
      <c r="L61" s="41">
        <v>17</v>
      </c>
      <c r="M61" s="42">
        <v>0</v>
      </c>
      <c r="N61" s="43">
        <v>17</v>
      </c>
      <c r="O61" s="41">
        <v>10.989010989010989</v>
      </c>
      <c r="P61" s="42">
        <v>16.483516483516482</v>
      </c>
      <c r="Q61" s="43">
        <v>27.47252747252747</v>
      </c>
      <c r="R61" s="41">
        <v>15.384615384615385</v>
      </c>
      <c r="S61" s="42">
        <v>8.791208791208792</v>
      </c>
      <c r="T61" s="43">
        <v>24.175824175824175</v>
      </c>
      <c r="U61" s="41">
        <v>22.82608695652174</v>
      </c>
      <c r="V61" s="42">
        <v>9.782608695652174</v>
      </c>
      <c r="W61" s="43">
        <v>32.608695652173914</v>
      </c>
      <c r="X61" s="41">
        <v>18.085106382978726</v>
      </c>
      <c r="Y61" s="42">
        <v>7.446808510638298</v>
      </c>
      <c r="Z61" s="43">
        <v>25.531914893617024</v>
      </c>
    </row>
    <row r="62" spans="1:26" ht="10.5">
      <c r="A62" s="1">
        <v>5201</v>
      </c>
      <c r="B62" s="2" t="s">
        <v>64</v>
      </c>
      <c r="C62" s="41">
        <v>3.3333333333333335</v>
      </c>
      <c r="D62" s="42">
        <v>3.3333333333333335</v>
      </c>
      <c r="E62" s="43">
        <v>6.666666666666667</v>
      </c>
      <c r="F62" s="41">
        <v>2.857142857142857</v>
      </c>
      <c r="G62" s="42">
        <v>0</v>
      </c>
      <c r="H62" s="43">
        <v>2.857142857142857</v>
      </c>
      <c r="I62" s="41">
        <v>0</v>
      </c>
      <c r="J62" s="42">
        <v>2.857142857142857</v>
      </c>
      <c r="K62" s="43">
        <v>2.857142857142857</v>
      </c>
      <c r="L62" s="41">
        <v>5.714285714285714</v>
      </c>
      <c r="M62" s="42">
        <v>2.857142857142857</v>
      </c>
      <c r="N62" s="43">
        <v>8.571428571428571</v>
      </c>
      <c r="O62" s="41">
        <v>5.88235294117647</v>
      </c>
      <c r="P62" s="42">
        <v>2.941176470588235</v>
      </c>
      <c r="Q62" s="43">
        <v>8.823529411764705</v>
      </c>
      <c r="R62" s="41">
        <v>8.571428571428571</v>
      </c>
      <c r="S62" s="42">
        <v>0</v>
      </c>
      <c r="T62" s="43">
        <v>8.571428571428571</v>
      </c>
      <c r="U62" s="41">
        <v>5.88235294117647</v>
      </c>
      <c r="V62" s="42">
        <v>0</v>
      </c>
      <c r="W62" s="43">
        <v>5.88235294117647</v>
      </c>
      <c r="X62" s="41">
        <v>3.571428571428571</v>
      </c>
      <c r="Y62" s="42">
        <v>3.571428571428571</v>
      </c>
      <c r="Z62" s="43">
        <v>7.142857142857142</v>
      </c>
    </row>
    <row r="63" spans="1:26" ht="10.5">
      <c r="A63" s="1">
        <v>5202</v>
      </c>
      <c r="B63" s="2" t="s">
        <v>65</v>
      </c>
      <c r="C63" s="44"/>
      <c r="D63" s="45"/>
      <c r="E63" s="46"/>
      <c r="F63" s="44"/>
      <c r="G63" s="45"/>
      <c r="H63" s="46"/>
      <c r="I63" s="44"/>
      <c r="J63" s="45"/>
      <c r="K63" s="46"/>
      <c r="L63" s="44"/>
      <c r="M63" s="45"/>
      <c r="N63" s="46"/>
      <c r="O63" s="41">
        <v>26.666666666666668</v>
      </c>
      <c r="P63" s="42">
        <v>20</v>
      </c>
      <c r="Q63" s="43">
        <v>46.66666666666667</v>
      </c>
      <c r="R63" s="41">
        <v>20</v>
      </c>
      <c r="S63" s="42">
        <v>20</v>
      </c>
      <c r="T63" s="43">
        <v>40</v>
      </c>
      <c r="U63" s="41">
        <v>13.114754098360656</v>
      </c>
      <c r="V63" s="42">
        <v>24.59016393442623</v>
      </c>
      <c r="W63" s="43">
        <v>37.704918032786885</v>
      </c>
      <c r="X63" s="41">
        <v>32.20338983050847</v>
      </c>
      <c r="Y63" s="42">
        <v>16.94915254237288</v>
      </c>
      <c r="Z63" s="43">
        <v>49.15254237288135</v>
      </c>
    </row>
    <row r="64" spans="1:26" ht="10.5">
      <c r="A64" s="1">
        <v>5203</v>
      </c>
      <c r="B64" s="2" t="s">
        <v>66</v>
      </c>
      <c r="C64" s="41">
        <v>6.25</v>
      </c>
      <c r="D64" s="42">
        <v>0</v>
      </c>
      <c r="E64" s="43">
        <v>6.25</v>
      </c>
      <c r="F64" s="41">
        <v>21.666666666666668</v>
      </c>
      <c r="G64" s="42">
        <v>1.6666666666666667</v>
      </c>
      <c r="H64" s="43">
        <v>23.333333333333336</v>
      </c>
      <c r="I64" s="41">
        <v>18.333333333333332</v>
      </c>
      <c r="J64" s="42">
        <v>15</v>
      </c>
      <c r="K64" s="43">
        <v>33.33333333333333</v>
      </c>
      <c r="L64" s="41">
        <v>22.033898305084744</v>
      </c>
      <c r="M64" s="42">
        <v>10.16949152542373</v>
      </c>
      <c r="N64" s="43">
        <v>32.20338983050847</v>
      </c>
      <c r="O64" s="41">
        <v>20.689655172413794</v>
      </c>
      <c r="P64" s="42">
        <v>13.793103448275861</v>
      </c>
      <c r="Q64" s="43">
        <v>34.48275862068965</v>
      </c>
      <c r="R64" s="41">
        <v>22.22222222222222</v>
      </c>
      <c r="S64" s="42">
        <v>12.698412698412698</v>
      </c>
      <c r="T64" s="43">
        <v>34.92063492063492</v>
      </c>
      <c r="U64" s="41">
        <v>20</v>
      </c>
      <c r="V64" s="42">
        <v>11.666666666666666</v>
      </c>
      <c r="W64" s="43">
        <v>31.666666666666664</v>
      </c>
      <c r="X64" s="41">
        <v>12.068965517241379</v>
      </c>
      <c r="Y64" s="42">
        <v>8.620689655172415</v>
      </c>
      <c r="Z64" s="43">
        <v>20.689655172413794</v>
      </c>
    </row>
    <row r="65" spans="1:26" ht="10.5">
      <c r="A65" s="1">
        <v>5204</v>
      </c>
      <c r="B65" s="2" t="s">
        <v>67</v>
      </c>
      <c r="C65" s="44"/>
      <c r="D65" s="45"/>
      <c r="E65" s="46"/>
      <c r="F65" s="44"/>
      <c r="G65" s="45"/>
      <c r="H65" s="46"/>
      <c r="I65" s="44"/>
      <c r="J65" s="45"/>
      <c r="K65" s="46"/>
      <c r="L65" s="44"/>
      <c r="M65" s="45"/>
      <c r="N65" s="46"/>
      <c r="O65" s="41">
        <v>16</v>
      </c>
      <c r="P65" s="42">
        <v>24</v>
      </c>
      <c r="Q65" s="43">
        <v>40</v>
      </c>
      <c r="R65" s="41">
        <v>17.647058823529413</v>
      </c>
      <c r="S65" s="42">
        <v>35.294117647058826</v>
      </c>
      <c r="T65" s="43">
        <v>52.94117647058824</v>
      </c>
      <c r="U65" s="41">
        <v>20</v>
      </c>
      <c r="V65" s="42">
        <v>46.666666666666664</v>
      </c>
      <c r="W65" s="43">
        <v>66.66666666666666</v>
      </c>
      <c r="X65" s="41">
        <v>25</v>
      </c>
      <c r="Y65" s="42">
        <v>39.285714285714285</v>
      </c>
      <c r="Z65" s="43">
        <v>64.28571428571428</v>
      </c>
    </row>
    <row r="66" spans="1:26" ht="10.5">
      <c r="A66" s="4">
        <v>5949</v>
      </c>
      <c r="B66" s="5" t="s">
        <v>68</v>
      </c>
      <c r="C66" s="47"/>
      <c r="D66" s="48"/>
      <c r="E66" s="49"/>
      <c r="F66" s="50">
        <v>0</v>
      </c>
      <c r="G66" s="51">
        <v>0</v>
      </c>
      <c r="H66" s="52">
        <v>0</v>
      </c>
      <c r="I66" s="50">
        <v>0</v>
      </c>
      <c r="J66" s="51">
        <v>0</v>
      </c>
      <c r="K66" s="52">
        <v>0</v>
      </c>
      <c r="L66" s="50">
        <v>0</v>
      </c>
      <c r="M66" s="51">
        <v>0</v>
      </c>
      <c r="N66" s="52">
        <v>0</v>
      </c>
      <c r="O66" s="50">
        <v>7.142857142857142</v>
      </c>
      <c r="P66" s="51">
        <v>0</v>
      </c>
      <c r="Q66" s="52">
        <v>7.142857142857142</v>
      </c>
      <c r="R66" s="50">
        <v>0</v>
      </c>
      <c r="S66" s="51">
        <v>3.125</v>
      </c>
      <c r="T66" s="52">
        <v>3.125</v>
      </c>
      <c r="U66" s="50">
        <v>3.3333333333333335</v>
      </c>
      <c r="V66" s="51">
        <v>0</v>
      </c>
      <c r="W66" s="52">
        <v>3.3333333333333335</v>
      </c>
      <c r="X66" s="50">
        <v>3.4482758620689653</v>
      </c>
      <c r="Y66" s="51">
        <v>6.896551724137931</v>
      </c>
      <c r="Z66" s="52">
        <v>10.344827586206897</v>
      </c>
    </row>
    <row r="67" spans="1:26" ht="10.5">
      <c r="A67" s="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0.5">
      <c r="A68" s="3"/>
      <c r="B68" s="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0.5">
      <c r="A69" s="3"/>
      <c r="B69" s="9" t="s">
        <v>100</v>
      </c>
      <c r="C69" s="53">
        <f>SUM(C3:C6)/4</f>
        <v>5.612101313320825</v>
      </c>
      <c r="D69" s="53">
        <f aca="true" t="shared" si="0" ref="D69:Z69">SUM(D3:D6)/4</f>
        <v>10.309959349593495</v>
      </c>
      <c r="E69" s="53">
        <f t="shared" si="0"/>
        <v>15.922060662914319</v>
      </c>
      <c r="F69" s="53">
        <f t="shared" si="0"/>
        <v>0</v>
      </c>
      <c r="G69" s="53">
        <f t="shared" si="0"/>
        <v>0</v>
      </c>
      <c r="H69" s="53">
        <f t="shared" si="0"/>
        <v>0</v>
      </c>
      <c r="I69" s="53">
        <f t="shared" si="0"/>
        <v>0</v>
      </c>
      <c r="J69" s="53">
        <f t="shared" si="0"/>
        <v>0</v>
      </c>
      <c r="K69" s="53">
        <f t="shared" si="0"/>
        <v>0</v>
      </c>
      <c r="L69" s="53">
        <f t="shared" si="0"/>
        <v>0</v>
      </c>
      <c r="M69" s="53">
        <f t="shared" si="0"/>
        <v>0</v>
      </c>
      <c r="N69" s="53">
        <f t="shared" si="0"/>
        <v>0</v>
      </c>
      <c r="O69" s="53">
        <f t="shared" si="0"/>
        <v>0</v>
      </c>
      <c r="P69" s="53">
        <f t="shared" si="0"/>
        <v>0</v>
      </c>
      <c r="Q69" s="53">
        <f t="shared" si="0"/>
        <v>0</v>
      </c>
      <c r="R69" s="53">
        <f t="shared" si="0"/>
        <v>0</v>
      </c>
      <c r="S69" s="53">
        <f t="shared" si="0"/>
        <v>0</v>
      </c>
      <c r="T69" s="53">
        <f t="shared" si="0"/>
        <v>0</v>
      </c>
      <c r="U69" s="53">
        <f t="shared" si="0"/>
        <v>0</v>
      </c>
      <c r="V69" s="53">
        <f t="shared" si="0"/>
        <v>0</v>
      </c>
      <c r="W69" s="53">
        <f t="shared" si="0"/>
        <v>0</v>
      </c>
      <c r="X69" s="53">
        <f t="shared" si="0"/>
        <v>0</v>
      </c>
      <c r="Y69" s="53">
        <f t="shared" si="0"/>
        <v>0</v>
      </c>
      <c r="Z69" s="53">
        <f t="shared" si="0"/>
        <v>0</v>
      </c>
    </row>
    <row r="70" spans="1:26" ht="10.5">
      <c r="A70" s="3"/>
      <c r="B70" s="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0.5">
      <c r="A71" s="3"/>
      <c r="B71" s="9" t="s">
        <v>101</v>
      </c>
      <c r="C71" s="55">
        <f>SUM(C7:C66)/48</f>
        <v>4.846599347105321</v>
      </c>
      <c r="D71" s="56">
        <f>SUM(D7:D66)/48</f>
        <v>1.4502756085009525</v>
      </c>
      <c r="E71" s="57">
        <f>SUM(E7:E66)/48</f>
        <v>6.296874955606273</v>
      </c>
      <c r="F71" s="58">
        <f>SUM(F7:F66)/51</f>
        <v>9.839615268136312</v>
      </c>
      <c r="G71" s="56">
        <f aca="true" t="shared" si="1" ref="G71:N71">SUM(G7:G66)/51</f>
        <v>2.007743180668745</v>
      </c>
      <c r="H71" s="57">
        <f t="shared" si="1"/>
        <v>11.847358448805057</v>
      </c>
      <c r="I71" s="58">
        <f t="shared" si="1"/>
        <v>16.564700855250308</v>
      </c>
      <c r="J71" s="56">
        <f t="shared" si="1"/>
        <v>4.530922111810966</v>
      </c>
      <c r="K71" s="57">
        <f t="shared" si="1"/>
        <v>21.095622967061274</v>
      </c>
      <c r="L71" s="58">
        <f t="shared" si="1"/>
        <v>18.400388517453305</v>
      </c>
      <c r="M71" s="56">
        <f t="shared" si="1"/>
        <v>5.636610866648262</v>
      </c>
      <c r="N71" s="57">
        <f t="shared" si="1"/>
        <v>24.03699938410157</v>
      </c>
      <c r="O71" s="58">
        <f>SUM(O7:O66)/51</f>
        <v>17.962130930142116</v>
      </c>
      <c r="P71" s="56">
        <f aca="true" t="shared" si="2" ref="P71:Z71">SUM(P7:P66)/51</f>
        <v>7.280587362571758</v>
      </c>
      <c r="Q71" s="57">
        <f t="shared" si="2"/>
        <v>25.242718292713878</v>
      </c>
      <c r="R71" s="58">
        <f t="shared" si="2"/>
        <v>17.2241684238399</v>
      </c>
      <c r="S71" s="56">
        <f t="shared" si="2"/>
        <v>8.117929800819468</v>
      </c>
      <c r="T71" s="57">
        <f t="shared" si="2"/>
        <v>25.342098224659377</v>
      </c>
      <c r="U71" s="58">
        <f t="shared" si="2"/>
        <v>20.81729883718568</v>
      </c>
      <c r="V71" s="56">
        <f t="shared" si="2"/>
        <v>8.116601732684499</v>
      </c>
      <c r="W71" s="57">
        <f t="shared" si="2"/>
        <v>28.933900569870186</v>
      </c>
      <c r="X71" s="58">
        <f t="shared" si="2"/>
        <v>17.443156453896435</v>
      </c>
      <c r="Y71" s="56">
        <f t="shared" si="2"/>
        <v>8.754677481600183</v>
      </c>
      <c r="Z71" s="57">
        <f t="shared" si="2"/>
        <v>26.197833935496615</v>
      </c>
    </row>
    <row r="72" spans="1:26" ht="10.5">
      <c r="A72" s="3"/>
      <c r="B72" s="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0.5">
      <c r="A73" s="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0.5">
      <c r="A74" s="3"/>
      <c r="B74" s="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0.5">
      <c r="A75" s="3"/>
      <c r="B75" s="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0.5">
      <c r="A76" s="3"/>
      <c r="B76" s="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0.5">
      <c r="A77" s="3"/>
      <c r="B77" s="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0.5">
      <c r="A78" s="3"/>
      <c r="B78" s="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0.5">
      <c r="A79" s="3"/>
      <c r="B79" s="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0.5">
      <c r="A80" s="3"/>
      <c r="B80" s="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0.5">
      <c r="A81" s="3"/>
      <c r="B81" s="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0.5">
      <c r="A82" s="3"/>
      <c r="B82" s="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0.5">
      <c r="A83" s="3"/>
      <c r="B83" s="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0.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0.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0.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0.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0.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0.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0.5">
      <c r="A90" s="3"/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0.5">
      <c r="A91" s="3"/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</sheetData>
  <mergeCells count="8">
    <mergeCell ref="O1:Q1"/>
    <mergeCell ref="R1:T1"/>
    <mergeCell ref="U1:W1"/>
    <mergeCell ref="X1:Z1"/>
    <mergeCell ref="C1:E1"/>
    <mergeCell ref="F1:H1"/>
    <mergeCell ref="I1:K1"/>
    <mergeCell ref="L1:N1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&amp;LPRIMARY ACTION AND ACTION PLUS NUMBERS BY SCHOOL&amp;RAPPENDIX C1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L38" sqref="L38"/>
    </sheetView>
  </sheetViews>
  <sheetFormatPr defaultColWidth="9.33203125" defaultRowHeight="10.5"/>
  <cols>
    <col min="1" max="1" width="14" style="0" customWidth="1"/>
  </cols>
  <sheetData>
    <row r="2" spans="2:4" ht="10.5">
      <c r="B2" t="s">
        <v>108</v>
      </c>
      <c r="C2" t="s">
        <v>109</v>
      </c>
      <c r="D2" t="s">
        <v>110</v>
      </c>
    </row>
    <row r="3" spans="1:4" ht="10.5">
      <c r="A3" t="s">
        <v>69</v>
      </c>
      <c r="B3" s="54">
        <f>'Nursery &amp; Primary Schools'!C71</f>
        <v>4.846599347105321</v>
      </c>
      <c r="C3" s="54">
        <f>'Nursery &amp; Primary Schools'!D71</f>
        <v>1.4502756085009525</v>
      </c>
      <c r="D3" s="54">
        <f>'Nursery &amp; Primary Schools'!E71</f>
        <v>6.296874955606273</v>
      </c>
    </row>
    <row r="4" spans="1:4" ht="10.5">
      <c r="A4" t="s">
        <v>70</v>
      </c>
      <c r="B4" s="54">
        <f>'Nursery &amp; Primary Schools'!F71</f>
        <v>9.839615268136312</v>
      </c>
      <c r="C4" s="54">
        <f>'Nursery &amp; Primary Schools'!G71</f>
        <v>2.007743180668745</v>
      </c>
      <c r="D4" s="54">
        <f>'Nursery &amp; Primary Schools'!H71</f>
        <v>11.847358448805057</v>
      </c>
    </row>
    <row r="5" spans="1:4" ht="10.5">
      <c r="A5" t="s">
        <v>102</v>
      </c>
      <c r="B5" s="54">
        <f>'Nursery &amp; Primary Schools'!I71</f>
        <v>16.564700855250308</v>
      </c>
      <c r="C5" s="54">
        <f>'Nursery &amp; Primary Schools'!J71</f>
        <v>4.530922111810966</v>
      </c>
      <c r="D5" s="54">
        <f>'Nursery &amp; Primary Schools'!K71</f>
        <v>21.095622967061274</v>
      </c>
    </row>
    <row r="6" spans="1:4" ht="10.5">
      <c r="A6" t="s">
        <v>103</v>
      </c>
      <c r="B6" s="54">
        <f>'Nursery &amp; Primary Schools'!L71</f>
        <v>18.400388517453305</v>
      </c>
      <c r="C6" s="54">
        <f>'Nursery &amp; Primary Schools'!M71</f>
        <v>5.636610866648262</v>
      </c>
      <c r="D6" s="54">
        <f>'Nursery &amp; Primary Schools'!N71</f>
        <v>24.03699938410157</v>
      </c>
    </row>
    <row r="7" spans="1:4" ht="10.5">
      <c r="A7" t="s">
        <v>104</v>
      </c>
      <c r="B7" s="54">
        <f>'Nursery &amp; Primary Schools'!O71</f>
        <v>17.962130930142116</v>
      </c>
      <c r="C7" s="54">
        <f>'Nursery &amp; Primary Schools'!P71</f>
        <v>7.280587362571758</v>
      </c>
      <c r="D7" s="54">
        <f>'Nursery &amp; Primary Schools'!Q71</f>
        <v>25.242718292713878</v>
      </c>
    </row>
    <row r="8" spans="1:4" ht="10.5">
      <c r="A8" t="s">
        <v>105</v>
      </c>
      <c r="B8" s="54">
        <f>'Nursery &amp; Primary Schools'!R71</f>
        <v>17.2241684238399</v>
      </c>
      <c r="C8" s="54">
        <f>'Nursery &amp; Primary Schools'!S71</f>
        <v>8.117929800819468</v>
      </c>
      <c r="D8" s="54">
        <f>'Nursery &amp; Primary Schools'!T71</f>
        <v>25.342098224659377</v>
      </c>
    </row>
    <row r="9" spans="1:4" ht="10.5">
      <c r="A9" t="s">
        <v>106</v>
      </c>
      <c r="B9" s="54">
        <f>'Nursery &amp; Primary Schools'!U71</f>
        <v>20.81729883718568</v>
      </c>
      <c r="C9" s="54">
        <f>'Nursery &amp; Primary Schools'!V71</f>
        <v>8.116601732684499</v>
      </c>
      <c r="D9" s="54">
        <f>'Nursery &amp; Primary Schools'!W71</f>
        <v>28.933900569870186</v>
      </c>
    </row>
    <row r="10" spans="1:4" ht="10.5">
      <c r="A10" t="s">
        <v>107</v>
      </c>
      <c r="B10" s="54">
        <f>'Nursery &amp; Primary Schools'!X71</f>
        <v>17.443156453896435</v>
      </c>
      <c r="C10" s="54">
        <f>'Nursery &amp; Primary Schools'!Y71</f>
        <v>8.754677481600183</v>
      </c>
      <c r="D10" s="54">
        <f>'Nursery &amp; Primary Schools'!Z71</f>
        <v>26.197833935496615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B19" sqref="B19"/>
    </sheetView>
  </sheetViews>
  <sheetFormatPr defaultColWidth="9.33203125" defaultRowHeight="10.5"/>
  <cols>
    <col min="1" max="1" width="6.33203125" style="9" bestFit="1" customWidth="1"/>
    <col min="2" max="2" width="39.66015625" style="9" bestFit="1" customWidth="1"/>
    <col min="3" max="4" width="5.83203125" style="9" bestFit="1" customWidth="1"/>
    <col min="5" max="5" width="7.16015625" style="9" bestFit="1" customWidth="1"/>
    <col min="6" max="7" width="5.83203125" style="9" bestFit="1" customWidth="1"/>
    <col min="8" max="8" width="7.16015625" style="9" bestFit="1" customWidth="1"/>
    <col min="9" max="10" width="5.83203125" style="9" bestFit="1" customWidth="1"/>
    <col min="11" max="11" width="7.16015625" style="9" bestFit="1" customWidth="1"/>
    <col min="12" max="13" width="5.83203125" style="9" bestFit="1" customWidth="1"/>
    <col min="14" max="14" width="7.16015625" style="9" bestFit="1" customWidth="1"/>
    <col min="15" max="16" width="5.83203125" style="9" bestFit="1" customWidth="1"/>
    <col min="17" max="17" width="7.16015625" style="9" bestFit="1" customWidth="1"/>
    <col min="18" max="18" width="5.83203125" style="9" bestFit="1" customWidth="1"/>
    <col min="19" max="19" width="4.83203125" style="9" bestFit="1" customWidth="1"/>
    <col min="20" max="20" width="7.16015625" style="9" bestFit="1" customWidth="1"/>
    <col min="21" max="21" width="5.83203125" style="9" bestFit="1" customWidth="1"/>
    <col min="22" max="22" width="4.83203125" style="9" bestFit="1" customWidth="1"/>
    <col min="23" max="23" width="7.16015625" style="9" bestFit="1" customWidth="1"/>
    <col min="24" max="24" width="5.83203125" style="9" bestFit="1" customWidth="1"/>
    <col min="25" max="25" width="4.83203125" style="11" bestFit="1" customWidth="1"/>
    <col min="26" max="26" width="7.16015625" style="11" bestFit="1" customWidth="1"/>
    <col min="27" max="16384" width="5.5" style="9" customWidth="1"/>
  </cols>
  <sheetData>
    <row r="1" spans="1:26" s="12" customFormat="1" ht="10.5">
      <c r="A1" s="13" t="s">
        <v>0</v>
      </c>
      <c r="B1" s="14" t="s">
        <v>1</v>
      </c>
      <c r="C1" s="60" t="s">
        <v>91</v>
      </c>
      <c r="D1" s="60"/>
      <c r="E1" s="61"/>
      <c r="F1" s="59" t="s">
        <v>92</v>
      </c>
      <c r="G1" s="60"/>
      <c r="H1" s="61"/>
      <c r="I1" s="59" t="s">
        <v>93</v>
      </c>
      <c r="J1" s="60"/>
      <c r="K1" s="61"/>
      <c r="L1" s="59" t="s">
        <v>94</v>
      </c>
      <c r="M1" s="60"/>
      <c r="N1" s="61"/>
      <c r="O1" s="59" t="s">
        <v>95</v>
      </c>
      <c r="P1" s="60"/>
      <c r="Q1" s="61"/>
      <c r="R1" s="62" t="s">
        <v>96</v>
      </c>
      <c r="S1" s="63"/>
      <c r="T1" s="64"/>
      <c r="U1" s="62" t="s">
        <v>97</v>
      </c>
      <c r="V1" s="63"/>
      <c r="W1" s="64"/>
      <c r="X1" s="62" t="s">
        <v>98</v>
      </c>
      <c r="Y1" s="63"/>
      <c r="Z1" s="64"/>
    </row>
    <row r="2" spans="1:26" ht="10.5">
      <c r="A2" s="15"/>
      <c r="B2" s="20"/>
      <c r="C2" s="24" t="s">
        <v>2</v>
      </c>
      <c r="D2" s="24" t="s">
        <v>3</v>
      </c>
      <c r="E2" s="25" t="s">
        <v>4</v>
      </c>
      <c r="F2" s="26" t="s">
        <v>2</v>
      </c>
      <c r="G2" s="24" t="s">
        <v>3</v>
      </c>
      <c r="H2" s="25" t="s">
        <v>4</v>
      </c>
      <c r="I2" s="26" t="s">
        <v>2</v>
      </c>
      <c r="J2" s="24" t="s">
        <v>3</v>
      </c>
      <c r="K2" s="25" t="s">
        <v>4</v>
      </c>
      <c r="L2" s="26" t="s">
        <v>2</v>
      </c>
      <c r="M2" s="24" t="s">
        <v>3</v>
      </c>
      <c r="N2" s="25" t="s">
        <v>4</v>
      </c>
      <c r="O2" s="26" t="s">
        <v>2</v>
      </c>
      <c r="P2" s="24" t="s">
        <v>3</v>
      </c>
      <c r="Q2" s="25" t="s">
        <v>4</v>
      </c>
      <c r="R2" s="27" t="s">
        <v>2</v>
      </c>
      <c r="S2" s="28" t="s">
        <v>3</v>
      </c>
      <c r="T2" s="29" t="s">
        <v>4</v>
      </c>
      <c r="U2" s="27" t="s">
        <v>2</v>
      </c>
      <c r="V2" s="28" t="s">
        <v>3</v>
      </c>
      <c r="W2" s="29" t="s">
        <v>4</v>
      </c>
      <c r="X2" s="27" t="s">
        <v>2</v>
      </c>
      <c r="Y2" s="28" t="s">
        <v>3</v>
      </c>
      <c r="Z2" s="29" t="s">
        <v>4</v>
      </c>
    </row>
    <row r="3" spans="1:26" ht="10.5">
      <c r="A3" s="16">
        <v>4006</v>
      </c>
      <c r="B3" s="17" t="s">
        <v>74</v>
      </c>
      <c r="C3" s="32">
        <v>11.538461538461538</v>
      </c>
      <c r="D3" s="33">
        <v>16.483516483516482</v>
      </c>
      <c r="E3" s="34">
        <v>28.021978021978022</v>
      </c>
      <c r="F3" s="32">
        <v>9.554140127388536</v>
      </c>
      <c r="G3" s="33">
        <v>9.554140127388536</v>
      </c>
      <c r="H3" s="34">
        <v>19.10828025477707</v>
      </c>
      <c r="I3" s="32">
        <v>9.554140127388536</v>
      </c>
      <c r="J3" s="33">
        <v>6.369426751592357</v>
      </c>
      <c r="K3" s="34">
        <v>15.923566878980893</v>
      </c>
      <c r="L3" s="32">
        <v>12.5</v>
      </c>
      <c r="M3" s="33">
        <v>7.5</v>
      </c>
      <c r="N3" s="34">
        <v>20</v>
      </c>
      <c r="O3" s="32">
        <v>6.578947368421052</v>
      </c>
      <c r="P3" s="33">
        <v>6.578947368421052</v>
      </c>
      <c r="Q3" s="34">
        <v>13.157894736842104</v>
      </c>
      <c r="R3" s="35">
        <v>1.2987012987012987</v>
      </c>
      <c r="S3" s="36">
        <v>1.2987012987012987</v>
      </c>
      <c r="T3" s="37">
        <v>2.5974025974025974</v>
      </c>
      <c r="U3" s="35">
        <v>0</v>
      </c>
      <c r="V3" s="36">
        <v>0</v>
      </c>
      <c r="W3" s="37">
        <v>0</v>
      </c>
      <c r="X3" s="35"/>
      <c r="Y3" s="36"/>
      <c r="Z3" s="37"/>
    </row>
    <row r="4" spans="1:26" ht="10.5">
      <c r="A4" s="18">
        <v>4033</v>
      </c>
      <c r="B4" s="19" t="s">
        <v>75</v>
      </c>
      <c r="C4" s="32">
        <v>12.828947368421053</v>
      </c>
      <c r="D4" s="33">
        <v>2.9605263157894735</v>
      </c>
      <c r="E4" s="34">
        <v>15.789473684210527</v>
      </c>
      <c r="F4" s="32">
        <v>9.583333333333334</v>
      </c>
      <c r="G4" s="33">
        <v>2.083333333333333</v>
      </c>
      <c r="H4" s="34">
        <v>11.666666666666668</v>
      </c>
      <c r="I4" s="32">
        <v>7.4074074074074066</v>
      </c>
      <c r="J4" s="33">
        <v>1.646090534979424</v>
      </c>
      <c r="K4" s="34">
        <v>9.05349794238683</v>
      </c>
      <c r="L4" s="32">
        <v>5.46218487394958</v>
      </c>
      <c r="M4" s="33">
        <v>0.42016806722689076</v>
      </c>
      <c r="N4" s="34">
        <v>5.882352941176471</v>
      </c>
      <c r="O4" s="32">
        <v>6.25</v>
      </c>
      <c r="P4" s="33">
        <v>0.4166666666666667</v>
      </c>
      <c r="Q4" s="34">
        <v>6.666666666666667</v>
      </c>
      <c r="R4" s="35">
        <v>0.851063829787234</v>
      </c>
      <c r="S4" s="36">
        <v>0</v>
      </c>
      <c r="T4" s="37">
        <v>0.851063829787234</v>
      </c>
      <c r="U4" s="35">
        <v>0</v>
      </c>
      <c r="V4" s="36">
        <v>0</v>
      </c>
      <c r="W4" s="37">
        <v>0</v>
      </c>
      <c r="X4" s="35"/>
      <c r="Y4" s="36"/>
      <c r="Z4" s="37"/>
    </row>
    <row r="5" spans="1:26" ht="10.5">
      <c r="A5" s="18">
        <v>5400</v>
      </c>
      <c r="B5" s="19" t="s">
        <v>76</v>
      </c>
      <c r="C5" s="32">
        <v>25.892857142857146</v>
      </c>
      <c r="D5" s="33">
        <v>0.4464285714285714</v>
      </c>
      <c r="E5" s="34">
        <v>26.33928571428572</v>
      </c>
      <c r="F5" s="32">
        <v>16.589861751152075</v>
      </c>
      <c r="G5" s="33">
        <v>2.3041474654377883</v>
      </c>
      <c r="H5" s="34">
        <v>18.894009216589865</v>
      </c>
      <c r="I5" s="32">
        <v>3.0303030303030303</v>
      </c>
      <c r="J5" s="33">
        <v>2.1645021645021645</v>
      </c>
      <c r="K5" s="34">
        <v>5.194805194805195</v>
      </c>
      <c r="L5" s="32">
        <v>4.10958904109589</v>
      </c>
      <c r="M5" s="33">
        <v>3.65296803652968</v>
      </c>
      <c r="N5" s="34">
        <v>7.76255707762557</v>
      </c>
      <c r="O5" s="32">
        <v>3.7383177570093453</v>
      </c>
      <c r="P5" s="33">
        <v>1.8691588785046727</v>
      </c>
      <c r="Q5" s="34">
        <v>5.607476635514018</v>
      </c>
      <c r="R5" s="35">
        <v>1.6666666666666667</v>
      </c>
      <c r="S5" s="36">
        <v>0</v>
      </c>
      <c r="T5" s="37">
        <v>1.6666666666666667</v>
      </c>
      <c r="U5" s="35">
        <v>0.6993006993006993</v>
      </c>
      <c r="V5" s="36">
        <v>0</v>
      </c>
      <c r="W5" s="37">
        <v>0.6993006993006993</v>
      </c>
      <c r="X5" s="35">
        <v>0</v>
      </c>
      <c r="Y5" s="36">
        <v>0</v>
      </c>
      <c r="Z5" s="37">
        <v>0</v>
      </c>
    </row>
    <row r="6" spans="1:26" ht="10.5">
      <c r="A6" s="18">
        <v>5401</v>
      </c>
      <c r="B6" s="19" t="s">
        <v>77</v>
      </c>
      <c r="C6" s="32">
        <v>0</v>
      </c>
      <c r="D6" s="33">
        <v>0</v>
      </c>
      <c r="E6" s="34">
        <v>0</v>
      </c>
      <c r="F6" s="32">
        <v>16.80672268907563</v>
      </c>
      <c r="G6" s="33">
        <v>9.663865546218489</v>
      </c>
      <c r="H6" s="34">
        <v>26.47058823529412</v>
      </c>
      <c r="I6" s="32">
        <v>17.4468085106383</v>
      </c>
      <c r="J6" s="33">
        <v>13.191489361702127</v>
      </c>
      <c r="K6" s="34">
        <v>30.638297872340424</v>
      </c>
      <c r="L6" s="32">
        <v>12.608695652173912</v>
      </c>
      <c r="M6" s="33">
        <v>19.130434782608695</v>
      </c>
      <c r="N6" s="34">
        <v>31.73913043478261</v>
      </c>
      <c r="O6" s="32">
        <v>20.276497695852534</v>
      </c>
      <c r="P6" s="33">
        <v>10.599078341013826</v>
      </c>
      <c r="Q6" s="34">
        <v>30.87557603686636</v>
      </c>
      <c r="R6" s="35">
        <v>10.74074074074074</v>
      </c>
      <c r="S6" s="36">
        <v>2.7777777777777777</v>
      </c>
      <c r="T6" s="37">
        <v>13.518518518518519</v>
      </c>
      <c r="U6" s="35">
        <v>0.7142857142857143</v>
      </c>
      <c r="V6" s="36">
        <v>1.4285714285714286</v>
      </c>
      <c r="W6" s="37">
        <v>2.142857142857143</v>
      </c>
      <c r="X6" s="35"/>
      <c r="Y6" s="36"/>
      <c r="Z6" s="37"/>
    </row>
    <row r="7" spans="1:26" ht="10.5">
      <c r="A7" s="18">
        <v>5402</v>
      </c>
      <c r="B7" s="19" t="s">
        <v>78</v>
      </c>
      <c r="C7" s="32">
        <v>9.523809523809524</v>
      </c>
      <c r="D7" s="33">
        <v>3.492063492063492</v>
      </c>
      <c r="E7" s="34">
        <v>13.015873015873016</v>
      </c>
      <c r="F7" s="32">
        <v>9.385113268608414</v>
      </c>
      <c r="G7" s="33">
        <v>5.177993527508091</v>
      </c>
      <c r="H7" s="34">
        <v>14.563106796116505</v>
      </c>
      <c r="I7" s="32">
        <v>7.741935483870968</v>
      </c>
      <c r="J7" s="33">
        <v>3.225806451612903</v>
      </c>
      <c r="K7" s="34">
        <v>10.967741935483872</v>
      </c>
      <c r="L7" s="32">
        <v>9.090909090909092</v>
      </c>
      <c r="M7" s="33">
        <v>3.896103896103896</v>
      </c>
      <c r="N7" s="34">
        <v>12.987012987012989</v>
      </c>
      <c r="O7" s="32">
        <v>4.501607717041801</v>
      </c>
      <c r="P7" s="33">
        <v>0.6430868167202572</v>
      </c>
      <c r="Q7" s="34">
        <v>5.144694533762058</v>
      </c>
      <c r="R7" s="35">
        <v>0.8097165991902834</v>
      </c>
      <c r="S7" s="36">
        <v>0</v>
      </c>
      <c r="T7" s="37">
        <v>0.8097165991902834</v>
      </c>
      <c r="U7" s="35">
        <v>0</v>
      </c>
      <c r="V7" s="36">
        <v>0</v>
      </c>
      <c r="W7" s="37">
        <v>0</v>
      </c>
      <c r="X7" s="35"/>
      <c r="Y7" s="36"/>
      <c r="Z7" s="37"/>
    </row>
    <row r="8" spans="1:26" ht="10.5">
      <c r="A8" s="18">
        <v>5403</v>
      </c>
      <c r="B8" s="19" t="s">
        <v>79</v>
      </c>
      <c r="C8" s="32">
        <v>17.78846153846154</v>
      </c>
      <c r="D8" s="33">
        <v>1.9230769230769231</v>
      </c>
      <c r="E8" s="34">
        <v>19.711538461538463</v>
      </c>
      <c r="F8" s="32">
        <v>12.093023255813954</v>
      </c>
      <c r="G8" s="33">
        <v>8.372093023255815</v>
      </c>
      <c r="H8" s="34">
        <v>20.46511627906977</v>
      </c>
      <c r="I8" s="32">
        <v>6.698564593301436</v>
      </c>
      <c r="J8" s="33">
        <v>8.61244019138756</v>
      </c>
      <c r="K8" s="34">
        <v>15.311004784688995</v>
      </c>
      <c r="L8" s="32">
        <v>7.943925233644859</v>
      </c>
      <c r="M8" s="33">
        <v>2.336448598130841</v>
      </c>
      <c r="N8" s="34">
        <v>10.2803738317757</v>
      </c>
      <c r="O8" s="32">
        <v>8.51063829787234</v>
      </c>
      <c r="P8" s="33">
        <v>1.0638297872340425</v>
      </c>
      <c r="Q8" s="34">
        <v>9.574468085106382</v>
      </c>
      <c r="R8" s="35">
        <v>5.128205128205128</v>
      </c>
      <c r="S8" s="36">
        <v>0</v>
      </c>
      <c r="T8" s="37">
        <v>5.128205128205128</v>
      </c>
      <c r="U8" s="35">
        <v>12.5</v>
      </c>
      <c r="V8" s="36">
        <v>0</v>
      </c>
      <c r="W8" s="37">
        <v>12.5</v>
      </c>
      <c r="X8" s="35"/>
      <c r="Y8" s="36"/>
      <c r="Z8" s="37"/>
    </row>
    <row r="9" spans="1:26" ht="10.5">
      <c r="A9" s="18">
        <v>5404</v>
      </c>
      <c r="B9" s="19" t="s">
        <v>80</v>
      </c>
      <c r="C9" s="32">
        <v>8.743169398907105</v>
      </c>
      <c r="D9" s="33">
        <v>1.639344262295082</v>
      </c>
      <c r="E9" s="34">
        <v>10.382513661202186</v>
      </c>
      <c r="F9" s="32">
        <v>6.741573033707865</v>
      </c>
      <c r="G9" s="33">
        <v>2.247191011235955</v>
      </c>
      <c r="H9" s="34">
        <v>8.98876404494382</v>
      </c>
      <c r="I9" s="32">
        <v>6.179775280898876</v>
      </c>
      <c r="J9" s="33">
        <v>2.8089887640449436</v>
      </c>
      <c r="K9" s="34">
        <v>8.988764044943819</v>
      </c>
      <c r="L9" s="32">
        <v>4.4692737430167595</v>
      </c>
      <c r="M9" s="33">
        <v>2.793296089385475</v>
      </c>
      <c r="N9" s="34">
        <v>7.262569832402234</v>
      </c>
      <c r="O9" s="32">
        <v>5.747126436781609</v>
      </c>
      <c r="P9" s="33">
        <v>4.597701149425287</v>
      </c>
      <c r="Q9" s="34">
        <v>10.344827586206897</v>
      </c>
      <c r="R9" s="35">
        <v>3.225806451612903</v>
      </c>
      <c r="S9" s="36">
        <v>0</v>
      </c>
      <c r="T9" s="37">
        <v>3.225806451612903</v>
      </c>
      <c r="U9" s="35">
        <v>0</v>
      </c>
      <c r="V9" s="36">
        <v>0</v>
      </c>
      <c r="W9" s="37">
        <v>0</v>
      </c>
      <c r="X9" s="35"/>
      <c r="Y9" s="36"/>
      <c r="Z9" s="37"/>
    </row>
    <row r="10" spans="1:26" ht="10.5">
      <c r="A10" s="18">
        <v>5405</v>
      </c>
      <c r="B10" s="19" t="s">
        <v>81</v>
      </c>
      <c r="C10" s="32">
        <v>0</v>
      </c>
      <c r="D10" s="33">
        <v>0</v>
      </c>
      <c r="E10" s="34">
        <v>0</v>
      </c>
      <c r="F10" s="32">
        <v>22.37442922374429</v>
      </c>
      <c r="G10" s="33">
        <v>1.36986301369863</v>
      </c>
      <c r="H10" s="34">
        <v>23.74429223744292</v>
      </c>
      <c r="I10" s="32">
        <v>11.87214611872146</v>
      </c>
      <c r="J10" s="33">
        <v>4.5662100456621</v>
      </c>
      <c r="K10" s="34">
        <v>16.43835616438356</v>
      </c>
      <c r="L10" s="32">
        <v>13.88888888888889</v>
      </c>
      <c r="M10" s="33">
        <v>1.8518518518518516</v>
      </c>
      <c r="N10" s="34">
        <v>15.74074074074074</v>
      </c>
      <c r="O10" s="32">
        <v>9.95260663507109</v>
      </c>
      <c r="P10" s="33">
        <v>1.8957345971563981</v>
      </c>
      <c r="Q10" s="34">
        <v>11.848341232227488</v>
      </c>
      <c r="R10" s="35">
        <v>6.321839080459771</v>
      </c>
      <c r="S10" s="36">
        <v>1.1494252873563218</v>
      </c>
      <c r="T10" s="37">
        <v>7.471264367816093</v>
      </c>
      <c r="U10" s="35">
        <v>2.515723270440252</v>
      </c>
      <c r="V10" s="36">
        <v>0</v>
      </c>
      <c r="W10" s="37">
        <v>2.515723270440252</v>
      </c>
      <c r="X10" s="35">
        <v>0</v>
      </c>
      <c r="Y10" s="36">
        <v>0</v>
      </c>
      <c r="Z10" s="37">
        <v>0</v>
      </c>
    </row>
    <row r="11" spans="1:26" ht="10.5">
      <c r="A11" s="18">
        <v>5406</v>
      </c>
      <c r="B11" s="19" t="s">
        <v>82</v>
      </c>
      <c r="C11" s="32">
        <v>17.647058823529413</v>
      </c>
      <c r="D11" s="33">
        <v>7.18954248366013</v>
      </c>
      <c r="E11" s="34">
        <v>24.836601307189543</v>
      </c>
      <c r="F11" s="32">
        <v>10.16949152542373</v>
      </c>
      <c r="G11" s="33">
        <v>5.084745762711865</v>
      </c>
      <c r="H11" s="34">
        <v>15.254237288135595</v>
      </c>
      <c r="I11" s="32">
        <v>6.58682634730539</v>
      </c>
      <c r="J11" s="33">
        <v>1.7964071856287425</v>
      </c>
      <c r="K11" s="34">
        <v>8.383233532934133</v>
      </c>
      <c r="L11" s="32">
        <v>5.325443786982249</v>
      </c>
      <c r="M11" s="33">
        <v>2.366863905325444</v>
      </c>
      <c r="N11" s="34">
        <v>7.692307692307693</v>
      </c>
      <c r="O11" s="32">
        <v>4.705882352941177</v>
      </c>
      <c r="P11" s="33">
        <v>3.5294117647058822</v>
      </c>
      <c r="Q11" s="34">
        <v>8.235294117647058</v>
      </c>
      <c r="R11" s="35">
        <v>1.098901098901099</v>
      </c>
      <c r="S11" s="36">
        <v>1.098901098901099</v>
      </c>
      <c r="T11" s="37">
        <v>2.197802197802198</v>
      </c>
      <c r="U11" s="35">
        <v>0</v>
      </c>
      <c r="V11" s="36">
        <v>0</v>
      </c>
      <c r="W11" s="37">
        <v>0</v>
      </c>
      <c r="X11" s="35">
        <v>0</v>
      </c>
      <c r="Y11" s="36">
        <v>0</v>
      </c>
      <c r="Z11" s="37">
        <v>0</v>
      </c>
    </row>
    <row r="12" spans="1:26" ht="10.5">
      <c r="A12" s="18">
        <v>5407</v>
      </c>
      <c r="B12" s="19" t="s">
        <v>83</v>
      </c>
      <c r="C12" s="32">
        <v>0</v>
      </c>
      <c r="D12" s="33">
        <v>0</v>
      </c>
      <c r="E12" s="34">
        <v>0</v>
      </c>
      <c r="F12" s="32">
        <v>7.575757575757576</v>
      </c>
      <c r="G12" s="33">
        <v>10.606060606060606</v>
      </c>
      <c r="H12" s="34">
        <v>18.18181818181818</v>
      </c>
      <c r="I12" s="32">
        <v>28.07017543859649</v>
      </c>
      <c r="J12" s="33">
        <v>1.7543859649122806</v>
      </c>
      <c r="K12" s="34">
        <v>29.82456140350877</v>
      </c>
      <c r="L12" s="32">
        <v>9.420289855072465</v>
      </c>
      <c r="M12" s="33">
        <v>3.6231884057971016</v>
      </c>
      <c r="N12" s="34">
        <v>13.043478260869566</v>
      </c>
      <c r="O12" s="32">
        <v>17.6056338028169</v>
      </c>
      <c r="P12" s="33">
        <v>7.042253521126761</v>
      </c>
      <c r="Q12" s="34">
        <v>24.64788732394366</v>
      </c>
      <c r="R12" s="35">
        <v>0</v>
      </c>
      <c r="S12" s="36">
        <v>0</v>
      </c>
      <c r="T12" s="37">
        <v>0</v>
      </c>
      <c r="U12" s="35">
        <v>0</v>
      </c>
      <c r="V12" s="36">
        <v>0</v>
      </c>
      <c r="W12" s="37">
        <v>0</v>
      </c>
      <c r="X12" s="35">
        <v>0</v>
      </c>
      <c r="Y12" s="36">
        <v>0</v>
      </c>
      <c r="Z12" s="37">
        <v>0</v>
      </c>
    </row>
    <row r="13" spans="1:26" ht="10.5">
      <c r="A13" s="18">
        <v>5408</v>
      </c>
      <c r="B13" s="19" t="s">
        <v>84</v>
      </c>
      <c r="C13" s="32">
        <v>21</v>
      </c>
      <c r="D13" s="33">
        <v>13</v>
      </c>
      <c r="E13" s="34">
        <v>34</v>
      </c>
      <c r="F13" s="32">
        <v>25.663716814159294</v>
      </c>
      <c r="G13" s="33">
        <v>13.274336283185843</v>
      </c>
      <c r="H13" s="34">
        <v>38.93805309734513</v>
      </c>
      <c r="I13" s="32">
        <v>17.24137931034483</v>
      </c>
      <c r="J13" s="33">
        <v>8.620689655172415</v>
      </c>
      <c r="K13" s="34">
        <v>25.862068965517246</v>
      </c>
      <c r="L13" s="32">
        <v>17.355371900826448</v>
      </c>
      <c r="M13" s="33">
        <v>4.132231404958678</v>
      </c>
      <c r="N13" s="34">
        <v>21.487603305785125</v>
      </c>
      <c r="O13" s="32">
        <v>20.51282051282051</v>
      </c>
      <c r="P13" s="33">
        <v>4.273504273504273</v>
      </c>
      <c r="Q13" s="34">
        <v>24.786324786324784</v>
      </c>
      <c r="R13" s="35">
        <v>10.95890410958904</v>
      </c>
      <c r="S13" s="36">
        <v>1.36986301369863</v>
      </c>
      <c r="T13" s="37">
        <v>12.32876712328767</v>
      </c>
      <c r="U13" s="35">
        <v>0</v>
      </c>
      <c r="V13" s="36">
        <v>0</v>
      </c>
      <c r="W13" s="37">
        <v>0</v>
      </c>
      <c r="X13" s="35"/>
      <c r="Y13" s="36"/>
      <c r="Z13" s="37"/>
    </row>
    <row r="14" spans="1:26" ht="10.5">
      <c r="A14" s="18">
        <v>5409</v>
      </c>
      <c r="B14" s="19" t="s">
        <v>85</v>
      </c>
      <c r="C14" s="32">
        <v>29.13907284768212</v>
      </c>
      <c r="D14" s="33">
        <v>8.609271523178808</v>
      </c>
      <c r="E14" s="34">
        <v>37.74834437086093</v>
      </c>
      <c r="F14" s="32">
        <v>40.38461538461539</v>
      </c>
      <c r="G14" s="33">
        <v>2.564102564102564</v>
      </c>
      <c r="H14" s="34">
        <v>42.94871794871795</v>
      </c>
      <c r="I14" s="32">
        <v>33.76623376623377</v>
      </c>
      <c r="J14" s="33">
        <v>3.2467532467532463</v>
      </c>
      <c r="K14" s="34">
        <v>37.01298701298701</v>
      </c>
      <c r="L14" s="32">
        <v>28.662420382165603</v>
      </c>
      <c r="M14" s="33">
        <v>2.547770700636943</v>
      </c>
      <c r="N14" s="34">
        <v>31.210191082802545</v>
      </c>
      <c r="O14" s="32">
        <v>26.451612903225808</v>
      </c>
      <c r="P14" s="33">
        <v>5.161290322580645</v>
      </c>
      <c r="Q14" s="34">
        <v>31.612903225806452</v>
      </c>
      <c r="R14" s="35">
        <v>13.20754716981132</v>
      </c>
      <c r="S14" s="36">
        <v>0</v>
      </c>
      <c r="T14" s="37">
        <v>13.20754716981132</v>
      </c>
      <c r="U14" s="35">
        <v>17.1875</v>
      </c>
      <c r="V14" s="36">
        <v>7.8125</v>
      </c>
      <c r="W14" s="37">
        <v>25</v>
      </c>
      <c r="X14" s="35">
        <v>50</v>
      </c>
      <c r="Y14" s="36">
        <v>0</v>
      </c>
      <c r="Z14" s="37">
        <v>50</v>
      </c>
    </row>
    <row r="15" spans="1:26" ht="10.5">
      <c r="A15" s="18">
        <v>5410</v>
      </c>
      <c r="B15" s="19" t="s">
        <v>86</v>
      </c>
      <c r="C15" s="32">
        <v>10.222222222222223</v>
      </c>
      <c r="D15" s="33">
        <v>0.4444444444444444</v>
      </c>
      <c r="E15" s="34">
        <v>10.666666666666668</v>
      </c>
      <c r="F15" s="32">
        <v>7.623318385650224</v>
      </c>
      <c r="G15" s="33">
        <v>1.345291479820628</v>
      </c>
      <c r="H15" s="34">
        <v>8.968609865470851</v>
      </c>
      <c r="I15" s="32">
        <v>5.803571428571429</v>
      </c>
      <c r="J15" s="33">
        <v>2.232142857142857</v>
      </c>
      <c r="K15" s="34">
        <v>8.035714285714286</v>
      </c>
      <c r="L15" s="32">
        <v>11.842105263157894</v>
      </c>
      <c r="M15" s="33">
        <v>5.263157894736842</v>
      </c>
      <c r="N15" s="34">
        <v>17.105263157894736</v>
      </c>
      <c r="O15" s="32">
        <v>10.95890410958904</v>
      </c>
      <c r="P15" s="33">
        <v>1.82648401826484</v>
      </c>
      <c r="Q15" s="34">
        <v>12.785388127853881</v>
      </c>
      <c r="R15" s="35">
        <v>4.320987654320987</v>
      </c>
      <c r="S15" s="36">
        <v>0</v>
      </c>
      <c r="T15" s="37">
        <v>4.320987654320987</v>
      </c>
      <c r="U15" s="35">
        <v>0</v>
      </c>
      <c r="V15" s="36">
        <v>0</v>
      </c>
      <c r="W15" s="37">
        <v>0</v>
      </c>
      <c r="X15" s="35"/>
      <c r="Y15" s="36"/>
      <c r="Z15" s="37"/>
    </row>
    <row r="16" spans="1:26" ht="10.5">
      <c r="A16" s="31">
        <v>6905</v>
      </c>
      <c r="B16" s="30" t="s">
        <v>87</v>
      </c>
      <c r="C16" s="38">
        <v>14.871794871794872</v>
      </c>
      <c r="D16" s="39">
        <v>22.05128205128205</v>
      </c>
      <c r="E16" s="40">
        <v>36.92307692307692</v>
      </c>
      <c r="F16" s="38">
        <v>11.016949152542372</v>
      </c>
      <c r="G16" s="39">
        <v>22.033898305084744</v>
      </c>
      <c r="H16" s="40">
        <v>33.050847457627114</v>
      </c>
      <c r="I16" s="38">
        <v>6.1946902654867255</v>
      </c>
      <c r="J16" s="39">
        <v>17.699115044247787</v>
      </c>
      <c r="K16" s="40">
        <v>23.89380530973451</v>
      </c>
      <c r="L16" s="38">
        <v>8.96551724137931</v>
      </c>
      <c r="M16" s="39">
        <v>28.27586206896552</v>
      </c>
      <c r="N16" s="40">
        <v>37.241379310344826</v>
      </c>
      <c r="O16" s="38">
        <v>5.517241379310345</v>
      </c>
      <c r="P16" s="39">
        <v>28.27586206896552</v>
      </c>
      <c r="Q16" s="40">
        <v>33.793103448275865</v>
      </c>
      <c r="R16" s="38">
        <v>0</v>
      </c>
      <c r="S16" s="39">
        <v>0</v>
      </c>
      <c r="T16" s="40">
        <v>0</v>
      </c>
      <c r="U16" s="38">
        <v>0</v>
      </c>
      <c r="V16" s="39">
        <v>0</v>
      </c>
      <c r="W16" s="40">
        <v>0</v>
      </c>
      <c r="X16" s="38">
        <v>0</v>
      </c>
      <c r="Y16" s="39">
        <v>0</v>
      </c>
      <c r="Z16" s="40">
        <v>0</v>
      </c>
    </row>
    <row r="17" spans="3:26" ht="10.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3:26" ht="10.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0.5">
      <c r="B19" s="9" t="s">
        <v>99</v>
      </c>
      <c r="C19" s="33">
        <f>SUM(C3:C15)/13</f>
        <v>12.640312338796281</v>
      </c>
      <c r="D19" s="33">
        <f aca="true" t="shared" si="0" ref="D19:Q19">SUM(D3:D15)/13</f>
        <v>4.3221703461118</v>
      </c>
      <c r="E19" s="33">
        <f t="shared" si="0"/>
        <v>16.962482684908082</v>
      </c>
      <c r="F19" s="33">
        <f t="shared" si="0"/>
        <v>14.965007412956178</v>
      </c>
      <c r="G19" s="33">
        <f t="shared" si="0"/>
        <v>5.665166441842936</v>
      </c>
      <c r="H19" s="33">
        <f t="shared" si="0"/>
        <v>20.63017385479911</v>
      </c>
      <c r="I19" s="33">
        <f t="shared" si="0"/>
        <v>12.41532821873707</v>
      </c>
      <c r="J19" s="33">
        <f t="shared" si="0"/>
        <v>4.633487167314855</v>
      </c>
      <c r="K19" s="33">
        <f t="shared" si="0"/>
        <v>17.048815386051924</v>
      </c>
      <c r="L19" s="33">
        <f t="shared" si="0"/>
        <v>10.975315208606435</v>
      </c>
      <c r="M19" s="33">
        <f t="shared" si="0"/>
        <v>4.57803720256095</v>
      </c>
      <c r="N19" s="33">
        <f t="shared" si="0"/>
        <v>15.553352411167383</v>
      </c>
      <c r="O19" s="33">
        <f t="shared" si="0"/>
        <v>11.214661199187939</v>
      </c>
      <c r="P19" s="33">
        <f t="shared" si="0"/>
        <v>3.8074728850249695</v>
      </c>
      <c r="Q19" s="33">
        <f t="shared" si="0"/>
        <v>15.022134084212906</v>
      </c>
      <c r="R19" s="10"/>
      <c r="S19" s="10"/>
      <c r="T19" s="10"/>
      <c r="U19" s="10"/>
      <c r="V19" s="10"/>
      <c r="W19" s="10"/>
      <c r="X19" s="10"/>
      <c r="Y19" s="10"/>
      <c r="Z19" s="10"/>
    </row>
    <row r="20" spans="3:26" ht="10.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3:26" ht="10.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3:26" ht="10.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3:26" ht="10.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</sheetData>
  <mergeCells count="8">
    <mergeCell ref="C1:E1"/>
    <mergeCell ref="F1:H1"/>
    <mergeCell ref="I1:K1"/>
    <mergeCell ref="L1:N1"/>
    <mergeCell ref="O1:Q1"/>
    <mergeCell ref="R1:T1"/>
    <mergeCell ref="U1:W1"/>
    <mergeCell ref="X1:Z1"/>
  </mergeCells>
  <printOptions/>
  <pageMargins left="1.3199999999999998" right="0.36" top="1" bottom="1" header="0.5" footer="0.5"/>
  <pageSetup horizontalDpi="600" verticalDpi="600" orientation="landscape" paperSize="9" scale="76" r:id="rId1"/>
  <headerFooter alignWithMargins="0">
    <oddHeader>&amp;LSECONDARY SCHOOL SCHOOL ACTION AND ACTION PLUS PUPILS BY SCHOOL&amp;RAPPENDIX C1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24" sqref="G24"/>
    </sheetView>
  </sheetViews>
  <sheetFormatPr defaultColWidth="9.33203125" defaultRowHeight="10.5"/>
  <sheetData>
    <row r="1" spans="2:4" ht="10.5">
      <c r="B1" t="s">
        <v>108</v>
      </c>
      <c r="C1" t="s">
        <v>109</v>
      </c>
      <c r="D1" t="s">
        <v>110</v>
      </c>
    </row>
    <row r="2" spans="1:4" ht="10.5">
      <c r="A2" t="s">
        <v>111</v>
      </c>
      <c r="B2" s="54">
        <f>'Secondary Schools'!C19</f>
        <v>12.640312338796281</v>
      </c>
      <c r="C2" s="54">
        <f>'Secondary Schools'!D19</f>
        <v>4.3221703461118</v>
      </c>
      <c r="D2" s="54">
        <f>'Secondary Schools'!E19</f>
        <v>16.962482684908082</v>
      </c>
    </row>
    <row r="3" spans="1:4" ht="10.5">
      <c r="A3" t="s">
        <v>112</v>
      </c>
      <c r="B3" s="54">
        <f>'Secondary Schools'!F19</f>
        <v>14.965007412956178</v>
      </c>
      <c r="C3" s="54">
        <f>'Secondary Schools'!G19</f>
        <v>5.665166441842936</v>
      </c>
      <c r="D3" s="54">
        <f>'Secondary Schools'!H19</f>
        <v>20.63017385479911</v>
      </c>
    </row>
    <row r="4" spans="1:4" ht="10.5">
      <c r="A4" t="s">
        <v>113</v>
      </c>
      <c r="B4" s="54">
        <f>'Secondary Schools'!I19</f>
        <v>12.41532821873707</v>
      </c>
      <c r="C4" s="54">
        <f>'Secondary Schools'!J19</f>
        <v>4.633487167314855</v>
      </c>
      <c r="D4" s="54">
        <f>'Secondary Schools'!K19</f>
        <v>17.048815386051924</v>
      </c>
    </row>
    <row r="5" spans="1:4" ht="10.5">
      <c r="A5" t="s">
        <v>114</v>
      </c>
      <c r="B5" s="54">
        <f>'Secondary Schools'!L19</f>
        <v>10.975315208606435</v>
      </c>
      <c r="C5" s="54">
        <f>'Secondary Schools'!M19</f>
        <v>4.57803720256095</v>
      </c>
      <c r="D5" s="54">
        <f>'Secondary Schools'!N19</f>
        <v>15.553352411167383</v>
      </c>
    </row>
    <row r="6" spans="1:4" ht="10.5">
      <c r="A6" t="s">
        <v>115</v>
      </c>
      <c r="B6" s="54">
        <f>'Secondary Schools'!O19</f>
        <v>11.214661199187939</v>
      </c>
      <c r="C6" s="54">
        <f>'Secondary Schools'!P19</f>
        <v>3.8074728850249695</v>
      </c>
      <c r="D6" s="54">
        <f>'Secondary Schools'!Q19</f>
        <v>15.022134084212906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Planning</dc:creator>
  <cp:keywords/>
  <dc:description/>
  <cp:lastModifiedBy>Anne Reid</cp:lastModifiedBy>
  <cp:lastPrinted>2005-01-28T11:53:25Z</cp:lastPrinted>
  <dcterms:created xsi:type="dcterms:W3CDTF">2004-06-10T15:15:05Z</dcterms:created>
  <dcterms:modified xsi:type="dcterms:W3CDTF">2005-01-28T11:56:10Z</dcterms:modified>
  <cp:category/>
  <cp:version/>
  <cp:contentType/>
  <cp:contentStatus/>
</cp:coreProperties>
</file>